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i.stefanini\OneDrive - RNP\Documents - Infraestrutura\General\Termos de Referência\DWDM - DCI - OTN\ADC_14063_2025\"/>
    </mc:Choice>
  </mc:AlternateContent>
  <xr:revisionPtr revIDLastSave="0" documentId="13_ncr:1_{67419229-C172-440A-B35B-9844270F5A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pa" sheetId="1" r:id="rId1"/>
    <sheet name="LoteX - Hardware (+ Licencas)" sheetId="2" r:id="rId2"/>
    <sheet name="LoteX - Software" sheetId="3" r:id="rId3"/>
    <sheet name="LoteX - Servicos de suporte" sheetId="5" r:id="rId4"/>
    <sheet name="LoteX - Treinamento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L11" i="2"/>
  <c r="K11" i="2"/>
  <c r="M11" i="3"/>
  <c r="N11" i="3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N10" i="3"/>
  <c r="M10" i="3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I60" i="5"/>
  <c r="H60" i="5"/>
  <c r="I9" i="5"/>
  <c r="H9" i="5"/>
</calcChain>
</file>

<file path=xl/sharedStrings.xml><?xml version="1.0" encoding="utf-8"?>
<sst xmlns="http://schemas.openxmlformats.org/spreadsheetml/2006/main" count="122" uniqueCount="47">
  <si>
    <t>Planilha de Respostas</t>
  </si>
  <si>
    <t>Proponente:</t>
  </si>
  <si>
    <t>Responsável Comercial:</t>
  </si>
  <si>
    <t>Responsável Técnico:</t>
  </si>
  <si>
    <t>Hardware do sistema DWDM e do servidor de gerência. Material de instalação e outros itens acessórios</t>
  </si>
  <si>
    <t>Razão Social:</t>
  </si>
  <si>
    <t>CNPJ:</t>
  </si>
  <si>
    <t>Tempo de operação (anos):</t>
  </si>
  <si>
    <t>É obrigatório o preenchimento dos valores em Reais (R$) com todos os impostos inclusos (CIF), mesmo para as proponentes que possam ofertar a opção em dólares (US$) sem impostos (FOB).</t>
  </si>
  <si>
    <t>Somente os fornecedores nacionais devem preencher a coluna F, Margem RNP. Condição que deverá ser devidamente comprovada de acordo com as documentações exigidas no Anexo VI.</t>
  </si>
  <si>
    <t>Item</t>
  </si>
  <si>
    <t>Part Number</t>
  </si>
  <si>
    <t>Descrição</t>
  </si>
  <si>
    <t>Unidade</t>
  </si>
  <si>
    <t>Quantidade</t>
  </si>
  <si>
    <t>Margem RNP</t>
  </si>
  <si>
    <t>Necessita de Licença?</t>
  </si>
  <si>
    <t>Preço Unitário (USD)</t>
  </si>
  <si>
    <t>Preço Unitário (R$)</t>
  </si>
  <si>
    <t>Tipo de licença (se aplicável)</t>
  </si>
  <si>
    <t>Preço Total (US$)</t>
  </si>
  <si>
    <t>Preço Total (R$)</t>
  </si>
  <si>
    <t>Sistema DWDM (padrão ou DCI)</t>
  </si>
  <si>
    <t>Sim</t>
  </si>
  <si>
    <t>Hardware para Gerência e outros itens que não são parte primária do sistema DWDM</t>
  </si>
  <si>
    <t>Materiais de Instalação e Itens Acessórios</t>
  </si>
  <si>
    <t>Software Sistema DWDM (gerência, planejamento e outros)</t>
  </si>
  <si>
    <t>É obrigatório o preenchimento dos valores em Reais com todos os impostos inclusos (CIF), mesmo para as proponentes que possam ofertar a opção em dólares sem impostos (FOB).</t>
  </si>
  <si>
    <t>INCLUIR TAMBÉM TODOS OS SOFTWARES QUE NÃO TEM CUSTO ENVOLVIDO MAS QUE SÃO NECESSÁRIOS PARA A OPERAÇÃO/COMISSIONAMENTO DO SISTEMA</t>
  </si>
  <si>
    <t>Margem Adicional</t>
  </si>
  <si>
    <t>Tipo da licença</t>
  </si>
  <si>
    <t>Preço Total (USD)</t>
  </si>
  <si>
    <t>Perpetua</t>
  </si>
  <si>
    <t>Serviços de suporte nas modalidades 30d e NBD</t>
  </si>
  <si>
    <t>É obrigatório o preenchimento dos valores em Reais com todos os impostos inclusos (CIF), mesmo para as proponentes que possam ofertar a opção em dólares americanos</t>
  </si>
  <si>
    <t>Período (meses)</t>
  </si>
  <si>
    <t>30 dias</t>
  </si>
  <si>
    <t>NBD</t>
  </si>
  <si>
    <t>É obrigatório o preenchimento dos valores em Reais com todos os impostos inclusos (CIF).</t>
  </si>
  <si>
    <t>Treinamentos nas modalidades presencial e remoto/virtual</t>
  </si>
  <si>
    <t>Participantes</t>
  </si>
  <si>
    <t>Modalidade Presencial</t>
  </si>
  <si>
    <t>é possível praticar preço único ou com diferenciação de valores por região</t>
  </si>
  <si>
    <t>Modalidade Remoto/Virtual</t>
  </si>
  <si>
    <t>Informar se é on-demand ou ao vivo com instrutor e possui hands-on/lab</t>
  </si>
  <si>
    <t>GPE - Gerência de Projetos Estratégicos</t>
  </si>
  <si>
    <t>As propostas de cada lote devem estar separadas umas das outras. Cada lote deverá ter um conjunto de 5 (cinco) planilhas (ou abas):
Lote X - Hardware (+ Licenças);
Lote X - Software;
Lote X - Serviços de suporte (30d e NBD);
Lote X - Treinamentos.
Onde X representa o número do lote.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</si>
</sst>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BRL]\ * #,##0.00_);_([$BRL]\ * \(#,##0.00\);_([$BRL]\ * &quot;-&quot;??_);_(@_)"/>
    <numFmt numFmtId="165" formatCode="_([$USD]\ * #,##0.00_);_([$USD]\ * \(#,##0.00\);_([$USD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591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2" fontId="2" fillId="3" borderId="1" xfId="2" applyNumberFormat="1" applyBorder="1"/>
    <xf numFmtId="0" fontId="2" fillId="3" borderId="1" xfId="2" applyBorder="1"/>
    <xf numFmtId="165" fontId="2" fillId="3" borderId="1" xfId="2" applyNumberFormat="1" applyBorder="1"/>
    <xf numFmtId="164" fontId="2" fillId="3" borderId="1" xfId="2" applyNumberFormat="1" applyBorder="1"/>
    <xf numFmtId="2" fontId="2" fillId="5" borderId="1" xfId="4" applyNumberFormat="1" applyBorder="1"/>
    <xf numFmtId="0" fontId="2" fillId="5" borderId="1" xfId="4" applyBorder="1"/>
    <xf numFmtId="165" fontId="2" fillId="5" borderId="1" xfId="4" applyNumberFormat="1" applyBorder="1"/>
    <xf numFmtId="164" fontId="2" fillId="5" borderId="1" xfId="4" applyNumberFormat="1" applyBorder="1"/>
    <xf numFmtId="2" fontId="2" fillId="3" borderId="2" xfId="2" applyNumberFormat="1" applyBorder="1"/>
    <xf numFmtId="0" fontId="2" fillId="3" borderId="2" xfId="2" applyBorder="1"/>
    <xf numFmtId="165" fontId="2" fillId="3" borderId="2" xfId="2" applyNumberFormat="1" applyBorder="1"/>
    <xf numFmtId="164" fontId="2" fillId="3" borderId="2" xfId="2" applyNumberFormat="1" applyBorder="1"/>
    <xf numFmtId="0" fontId="3" fillId="2" borderId="0" xfId="1" applyBorder="1"/>
    <xf numFmtId="165" fontId="3" fillId="2" borderId="0" xfId="1" applyNumberFormat="1" applyBorder="1"/>
    <xf numFmtId="164" fontId="3" fillId="2" borderId="0" xfId="1" applyNumberFormat="1" applyBorder="1"/>
    <xf numFmtId="2" fontId="2" fillId="5" borderId="3" xfId="4" applyNumberFormat="1" applyBorder="1"/>
    <xf numFmtId="0" fontId="2" fillId="5" borderId="3" xfId="4" applyBorder="1"/>
    <xf numFmtId="165" fontId="2" fillId="5" borderId="3" xfId="4" applyNumberFormat="1" applyBorder="1"/>
    <xf numFmtId="164" fontId="2" fillId="5" borderId="3" xfId="4" applyNumberFormat="1" applyBorder="1"/>
    <xf numFmtId="2" fontId="2" fillId="5" borderId="2" xfId="4" applyNumberFormat="1" applyBorder="1"/>
    <xf numFmtId="0" fontId="2" fillId="5" borderId="2" xfId="4" applyBorder="1"/>
    <xf numFmtId="165" fontId="2" fillId="5" borderId="2" xfId="4" applyNumberFormat="1" applyBorder="1"/>
    <xf numFmtId="164" fontId="2" fillId="5" borderId="2" xfId="4" applyNumberFormat="1" applyBorder="1"/>
    <xf numFmtId="2" fontId="1" fillId="7" borderId="2" xfId="6" applyNumberFormat="1" applyBorder="1"/>
    <xf numFmtId="0" fontId="1" fillId="7" borderId="2" xfId="6" applyBorder="1"/>
    <xf numFmtId="165" fontId="1" fillId="7" borderId="2" xfId="6" applyNumberFormat="1" applyBorder="1"/>
    <xf numFmtId="164" fontId="1" fillId="7" borderId="2" xfId="6" applyNumberFormat="1" applyBorder="1"/>
    <xf numFmtId="2" fontId="1" fillId="7" borderId="1" xfId="6" applyNumberFormat="1" applyBorder="1"/>
    <xf numFmtId="0" fontId="1" fillId="7" borderId="1" xfId="6" applyBorder="1"/>
    <xf numFmtId="165" fontId="1" fillId="7" borderId="1" xfId="6" applyNumberFormat="1" applyBorder="1"/>
    <xf numFmtId="0" fontId="3" fillId="6" borderId="0" xfId="5" applyBorder="1"/>
    <xf numFmtId="165" fontId="3" fillId="6" borderId="0" xfId="5" applyNumberFormat="1" applyBorder="1"/>
    <xf numFmtId="164" fontId="3" fillId="6" borderId="0" xfId="5" applyNumberForma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3" fillId="4" borderId="2" xfId="3" applyBorder="1" applyAlignment="1">
      <alignment wrapText="1"/>
    </xf>
    <xf numFmtId="0" fontId="3" fillId="4" borderId="2" xfId="3" applyBorder="1" applyAlignment="1">
      <alignment vertical="center" wrapText="1"/>
    </xf>
    <xf numFmtId="0" fontId="3" fillId="8" borderId="1" xfId="3" applyFill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/>
  </cellXfs>
  <cellStyles count="7">
    <cellStyle name="20% - Ênfase1" xfId="2" builtinId="30"/>
    <cellStyle name="20% - Ênfase2" xfId="4" builtinId="34"/>
    <cellStyle name="20% - Ênfase6" xfId="6" builtinId="50"/>
    <cellStyle name="Ênfase1" xfId="1" builtinId="29"/>
    <cellStyle name="Ênfase2" xfId="3" builtinId="33"/>
    <cellStyle name="Ênfase6" xfId="5" builtinId="4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6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74A59A-D6F0-28D0-B479-2400DDB1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36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15"/>
  <sheetViews>
    <sheetView tabSelected="1" workbookViewId="0">
      <selection activeCell="F19" sqref="F19"/>
    </sheetView>
  </sheetViews>
  <sheetFormatPr defaultRowHeight="15" x14ac:dyDescent="0.25"/>
  <cols>
    <col min="1" max="1" width="36.28515625" bestFit="1" customWidth="1"/>
    <col min="10" max="10" width="39.28515625" customWidth="1"/>
  </cols>
  <sheetData>
    <row r="8" spans="1:10" ht="23.25" x14ac:dyDescent="0.35">
      <c r="A8" s="41" t="s">
        <v>45</v>
      </c>
      <c r="B8" s="41"/>
      <c r="C8" s="41"/>
      <c r="D8" s="41"/>
      <c r="E8" s="41"/>
      <c r="F8" s="41"/>
      <c r="G8" s="41"/>
      <c r="H8" s="41"/>
      <c r="I8" s="41"/>
      <c r="J8" s="41"/>
    </row>
    <row r="10" spans="1:10" ht="23.25" x14ac:dyDescent="0.35">
      <c r="A10" s="41" t="s">
        <v>0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0" ht="127.5" customHeight="1" x14ac:dyDescent="0.3">
      <c r="A11" s="42" t="s">
        <v>46</v>
      </c>
      <c r="B11" s="43"/>
      <c r="C11" s="43"/>
      <c r="D11" s="43"/>
      <c r="E11" s="43"/>
      <c r="F11" s="43"/>
      <c r="G11" s="43"/>
      <c r="H11" s="43"/>
      <c r="I11" s="43"/>
      <c r="J11" s="43"/>
    </row>
    <row r="13" spans="1:10" ht="15.75" x14ac:dyDescent="0.25">
      <c r="A13" s="35" t="s">
        <v>1</v>
      </c>
    </row>
    <row r="14" spans="1:10" ht="15.75" x14ac:dyDescent="0.25">
      <c r="A14" s="35" t="s">
        <v>2</v>
      </c>
    </row>
    <row r="15" spans="1:10" ht="15.75" x14ac:dyDescent="0.25">
      <c r="A15" s="35" t="s">
        <v>3</v>
      </c>
    </row>
  </sheetData>
  <mergeCells count="3">
    <mergeCell ref="A8:J8"/>
    <mergeCell ref="A10:J10"/>
    <mergeCell ref="A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B49E-3784-4A72-B720-501B0E6C5868}">
  <dimension ref="A2:M172"/>
  <sheetViews>
    <sheetView workbookViewId="0">
      <pane ySplit="9" topLeftCell="A10" activePane="bottomLeft" state="frozen"/>
      <selection pane="bottomLeft" activeCell="A7" sqref="A7"/>
    </sheetView>
  </sheetViews>
  <sheetFormatPr defaultRowHeight="15" x14ac:dyDescent="0.25"/>
  <cols>
    <col min="1" max="1" width="6.7109375" customWidth="1"/>
    <col min="2" max="2" width="20.7109375" customWidth="1"/>
    <col min="3" max="3" width="90.7109375" customWidth="1"/>
    <col min="5" max="5" width="12.140625" customWidth="1"/>
    <col min="6" max="6" width="9.5703125" customWidth="1"/>
    <col min="7" max="9" width="14" customWidth="1"/>
    <col min="10" max="10" width="15.28515625" customWidth="1"/>
    <col min="11" max="12" width="15.7109375" customWidth="1"/>
  </cols>
  <sheetData>
    <row r="2" spans="1:12" x14ac:dyDescent="0.25">
      <c r="A2" s="36" t="s">
        <v>4</v>
      </c>
    </row>
    <row r="3" spans="1:12" x14ac:dyDescent="0.25">
      <c r="A3" t="s">
        <v>5</v>
      </c>
    </row>
    <row r="4" spans="1:12" x14ac:dyDescent="0.25">
      <c r="A4" t="s">
        <v>6</v>
      </c>
      <c r="B4" s="1"/>
    </row>
    <row r="5" spans="1:12" x14ac:dyDescent="0.25">
      <c r="A5" s="44" t="s">
        <v>7</v>
      </c>
      <c r="B5" s="44"/>
      <c r="C5" s="1">
        <v>10</v>
      </c>
    </row>
    <row r="6" spans="1:12" x14ac:dyDescent="0.25">
      <c r="A6" s="40" t="s">
        <v>8</v>
      </c>
    </row>
    <row r="7" spans="1:12" x14ac:dyDescent="0.25">
      <c r="A7" s="40" t="s">
        <v>9</v>
      </c>
    </row>
    <row r="9" spans="1:12" s="39" customFormat="1" ht="30" x14ac:dyDescent="0.25">
      <c r="A9" s="39" t="s">
        <v>10</v>
      </c>
      <c r="B9" s="39" t="s">
        <v>11</v>
      </c>
      <c r="C9" s="39" t="s">
        <v>12</v>
      </c>
      <c r="D9" s="39" t="s">
        <v>13</v>
      </c>
      <c r="E9" s="39" t="s">
        <v>14</v>
      </c>
      <c r="F9" s="39" t="s">
        <v>15</v>
      </c>
      <c r="G9" s="39" t="s">
        <v>16</v>
      </c>
      <c r="H9" s="39" t="s">
        <v>17</v>
      </c>
      <c r="I9" s="39" t="s">
        <v>18</v>
      </c>
      <c r="J9" s="39" t="s">
        <v>19</v>
      </c>
      <c r="K9" s="39" t="s">
        <v>20</v>
      </c>
      <c r="L9" s="39" t="s">
        <v>21</v>
      </c>
    </row>
    <row r="10" spans="1:12" s="37" customFormat="1" x14ac:dyDescent="0.25">
      <c r="A10" s="37">
        <v>1</v>
      </c>
      <c r="C10" s="37" t="s">
        <v>22</v>
      </c>
    </row>
    <row r="11" spans="1:12" s="22" customFormat="1" x14ac:dyDescent="0.25">
      <c r="A11" s="21">
        <v>1.01</v>
      </c>
      <c r="H11" s="23"/>
      <c r="I11" s="24"/>
      <c r="K11" s="23">
        <f t="shared" ref="K11:K42" si="0">(IF(J11="",H11,IF(J11="Perpetua",H11,IF(J11="Anual",H11*$C$5))))*E11</f>
        <v>0</v>
      </c>
      <c r="L11" s="24">
        <f t="shared" ref="L11:L42" si="1">(IF(J11="",I11,IF(J11="Perpetua",I11,IF(J11="Anual",I11*$C$5))))*E11</f>
        <v>0</v>
      </c>
    </row>
    <row r="12" spans="1:12" s="7" customFormat="1" x14ac:dyDescent="0.25">
      <c r="A12" s="6">
        <v>1.02</v>
      </c>
      <c r="F12" s="22"/>
      <c r="H12" s="8"/>
      <c r="I12" s="24"/>
      <c r="K12" s="23">
        <f t="shared" si="0"/>
        <v>0</v>
      </c>
      <c r="L12" s="24">
        <f t="shared" si="1"/>
        <v>0</v>
      </c>
    </row>
    <row r="13" spans="1:12" s="7" customFormat="1" x14ac:dyDescent="0.25">
      <c r="A13" s="6">
        <v>1.03</v>
      </c>
      <c r="F13" s="22"/>
      <c r="H13" s="8"/>
      <c r="I13" s="24"/>
      <c r="K13" s="23">
        <f t="shared" si="0"/>
        <v>0</v>
      </c>
      <c r="L13" s="24">
        <f t="shared" si="1"/>
        <v>0</v>
      </c>
    </row>
    <row r="14" spans="1:12" s="7" customFormat="1" x14ac:dyDescent="0.25">
      <c r="A14" s="6">
        <v>1.04</v>
      </c>
      <c r="F14" s="22"/>
      <c r="H14" s="8"/>
      <c r="I14" s="24"/>
      <c r="K14" s="23">
        <f t="shared" si="0"/>
        <v>0</v>
      </c>
      <c r="L14" s="24">
        <f t="shared" si="1"/>
        <v>0</v>
      </c>
    </row>
    <row r="15" spans="1:12" s="7" customFormat="1" x14ac:dyDescent="0.25">
      <c r="A15" s="6">
        <v>1.05</v>
      </c>
      <c r="F15" s="22"/>
      <c r="H15" s="8"/>
      <c r="I15" s="24"/>
      <c r="K15" s="23">
        <f t="shared" si="0"/>
        <v>0</v>
      </c>
      <c r="L15" s="24">
        <f t="shared" si="1"/>
        <v>0</v>
      </c>
    </row>
    <row r="16" spans="1:12" s="7" customFormat="1" x14ac:dyDescent="0.25">
      <c r="A16" s="6">
        <v>1.06</v>
      </c>
      <c r="F16" s="22"/>
      <c r="H16" s="8"/>
      <c r="I16" s="24"/>
      <c r="K16" s="23">
        <f t="shared" si="0"/>
        <v>0</v>
      </c>
      <c r="L16" s="24">
        <f t="shared" si="1"/>
        <v>0</v>
      </c>
    </row>
    <row r="17" spans="1:12" s="7" customFormat="1" x14ac:dyDescent="0.25">
      <c r="A17" s="6">
        <v>1.07</v>
      </c>
      <c r="F17" s="22"/>
      <c r="H17" s="8"/>
      <c r="I17" s="24"/>
      <c r="K17" s="23">
        <f t="shared" si="0"/>
        <v>0</v>
      </c>
      <c r="L17" s="24">
        <f t="shared" si="1"/>
        <v>0</v>
      </c>
    </row>
    <row r="18" spans="1:12" s="7" customFormat="1" x14ac:dyDescent="0.25">
      <c r="A18" s="6">
        <v>1.08</v>
      </c>
      <c r="F18" s="22"/>
      <c r="H18" s="8"/>
      <c r="I18" s="24"/>
      <c r="K18" s="23">
        <f t="shared" si="0"/>
        <v>0</v>
      </c>
      <c r="L18" s="24">
        <f t="shared" si="1"/>
        <v>0</v>
      </c>
    </row>
    <row r="19" spans="1:12" s="7" customFormat="1" x14ac:dyDescent="0.25">
      <c r="A19" s="6">
        <v>1.0900000000000001</v>
      </c>
      <c r="F19" s="22"/>
      <c r="H19" s="8"/>
      <c r="I19" s="24"/>
      <c r="K19" s="23">
        <f t="shared" si="0"/>
        <v>0</v>
      </c>
      <c r="L19" s="24">
        <f t="shared" si="1"/>
        <v>0</v>
      </c>
    </row>
    <row r="20" spans="1:12" s="7" customFormat="1" x14ac:dyDescent="0.25">
      <c r="A20" s="6">
        <v>1.1000000000000001</v>
      </c>
      <c r="F20" s="22"/>
      <c r="H20" s="8"/>
      <c r="I20" s="24"/>
      <c r="K20" s="23">
        <f t="shared" si="0"/>
        <v>0</v>
      </c>
      <c r="L20" s="24">
        <f t="shared" si="1"/>
        <v>0</v>
      </c>
    </row>
    <row r="21" spans="1:12" s="7" customFormat="1" x14ac:dyDescent="0.25">
      <c r="A21" s="6">
        <v>1.1100000000000001</v>
      </c>
      <c r="F21" s="22"/>
      <c r="H21" s="8"/>
      <c r="I21" s="24"/>
      <c r="K21" s="23">
        <f t="shared" si="0"/>
        <v>0</v>
      </c>
      <c r="L21" s="24">
        <f t="shared" si="1"/>
        <v>0</v>
      </c>
    </row>
    <row r="22" spans="1:12" s="7" customFormat="1" x14ac:dyDescent="0.25">
      <c r="A22" s="6">
        <v>1.1200000000000001</v>
      </c>
      <c r="F22" s="22"/>
      <c r="H22" s="8"/>
      <c r="I22" s="24"/>
      <c r="K22" s="23">
        <f t="shared" si="0"/>
        <v>0</v>
      </c>
      <c r="L22" s="24">
        <f t="shared" si="1"/>
        <v>0</v>
      </c>
    </row>
    <row r="23" spans="1:12" s="7" customFormat="1" x14ac:dyDescent="0.25">
      <c r="A23" s="6">
        <v>1.1299999999999999</v>
      </c>
      <c r="F23" s="22"/>
      <c r="H23" s="8"/>
      <c r="I23" s="24"/>
      <c r="K23" s="23">
        <f t="shared" si="0"/>
        <v>0</v>
      </c>
      <c r="L23" s="24">
        <f t="shared" si="1"/>
        <v>0</v>
      </c>
    </row>
    <row r="24" spans="1:12" s="7" customFormat="1" x14ac:dyDescent="0.25">
      <c r="A24" s="6">
        <v>1.1399999999999999</v>
      </c>
      <c r="F24" s="22"/>
      <c r="H24" s="8"/>
      <c r="I24" s="24"/>
      <c r="K24" s="23">
        <f t="shared" si="0"/>
        <v>0</v>
      </c>
      <c r="L24" s="24">
        <f t="shared" si="1"/>
        <v>0</v>
      </c>
    </row>
    <row r="25" spans="1:12" s="7" customFormat="1" x14ac:dyDescent="0.25">
      <c r="A25" s="6">
        <v>1.1499999999999999</v>
      </c>
      <c r="F25" s="22"/>
      <c r="H25" s="8"/>
      <c r="I25" s="24"/>
      <c r="K25" s="23">
        <f t="shared" si="0"/>
        <v>0</v>
      </c>
      <c r="L25" s="24">
        <f t="shared" si="1"/>
        <v>0</v>
      </c>
    </row>
    <row r="26" spans="1:12" s="7" customFormat="1" x14ac:dyDescent="0.25">
      <c r="A26" s="6">
        <v>1.1599999999999999</v>
      </c>
      <c r="F26" s="22"/>
      <c r="H26" s="8"/>
      <c r="I26" s="24"/>
      <c r="K26" s="23">
        <f t="shared" si="0"/>
        <v>0</v>
      </c>
      <c r="L26" s="24">
        <f t="shared" si="1"/>
        <v>0</v>
      </c>
    </row>
    <row r="27" spans="1:12" s="7" customFormat="1" x14ac:dyDescent="0.25">
      <c r="A27" s="6">
        <v>1.17</v>
      </c>
      <c r="F27" s="22"/>
      <c r="H27" s="8"/>
      <c r="I27" s="24"/>
      <c r="K27" s="23">
        <f t="shared" si="0"/>
        <v>0</v>
      </c>
      <c r="L27" s="24">
        <f t="shared" si="1"/>
        <v>0</v>
      </c>
    </row>
    <row r="28" spans="1:12" s="7" customFormat="1" x14ac:dyDescent="0.25">
      <c r="A28" s="6">
        <v>1.18</v>
      </c>
      <c r="F28" s="22"/>
      <c r="H28" s="8"/>
      <c r="I28" s="24"/>
      <c r="K28" s="23">
        <f t="shared" si="0"/>
        <v>0</v>
      </c>
      <c r="L28" s="24">
        <f t="shared" si="1"/>
        <v>0</v>
      </c>
    </row>
    <row r="29" spans="1:12" s="7" customFormat="1" x14ac:dyDescent="0.25">
      <c r="A29" s="6">
        <v>1.19</v>
      </c>
      <c r="F29" s="22"/>
      <c r="H29" s="8"/>
      <c r="I29" s="24"/>
      <c r="K29" s="23">
        <f t="shared" si="0"/>
        <v>0</v>
      </c>
      <c r="L29" s="24">
        <f t="shared" si="1"/>
        <v>0</v>
      </c>
    </row>
    <row r="30" spans="1:12" s="7" customFormat="1" x14ac:dyDescent="0.25">
      <c r="A30" s="6">
        <v>1.2</v>
      </c>
      <c r="F30" s="22"/>
      <c r="H30" s="8"/>
      <c r="I30" s="24"/>
      <c r="K30" s="23">
        <f t="shared" si="0"/>
        <v>0</v>
      </c>
      <c r="L30" s="24">
        <f t="shared" si="1"/>
        <v>0</v>
      </c>
    </row>
    <row r="31" spans="1:12" s="7" customFormat="1" x14ac:dyDescent="0.25">
      <c r="A31" s="6">
        <v>1.21</v>
      </c>
      <c r="F31" s="22"/>
      <c r="H31" s="8"/>
      <c r="I31" s="24"/>
      <c r="K31" s="23">
        <f t="shared" si="0"/>
        <v>0</v>
      </c>
      <c r="L31" s="24">
        <f t="shared" si="1"/>
        <v>0</v>
      </c>
    </row>
    <row r="32" spans="1:12" s="7" customFormat="1" x14ac:dyDescent="0.25">
      <c r="A32" s="6">
        <v>1.22</v>
      </c>
      <c r="F32" s="22"/>
      <c r="H32" s="8"/>
      <c r="I32" s="24"/>
      <c r="K32" s="23">
        <f t="shared" si="0"/>
        <v>0</v>
      </c>
      <c r="L32" s="24">
        <f t="shared" si="1"/>
        <v>0</v>
      </c>
    </row>
    <row r="33" spans="1:12" s="7" customFormat="1" x14ac:dyDescent="0.25">
      <c r="A33" s="6">
        <v>1.23</v>
      </c>
      <c r="F33" s="22"/>
      <c r="H33" s="8"/>
      <c r="I33" s="24"/>
      <c r="K33" s="23">
        <f t="shared" si="0"/>
        <v>0</v>
      </c>
      <c r="L33" s="24">
        <f t="shared" si="1"/>
        <v>0</v>
      </c>
    </row>
    <row r="34" spans="1:12" s="7" customFormat="1" x14ac:dyDescent="0.25">
      <c r="A34" s="6">
        <v>1.24</v>
      </c>
      <c r="F34" s="22"/>
      <c r="H34" s="8"/>
      <c r="I34" s="24"/>
      <c r="K34" s="23">
        <f t="shared" si="0"/>
        <v>0</v>
      </c>
      <c r="L34" s="24">
        <f t="shared" si="1"/>
        <v>0</v>
      </c>
    </row>
    <row r="35" spans="1:12" s="7" customFormat="1" x14ac:dyDescent="0.25">
      <c r="A35" s="6">
        <v>1.25</v>
      </c>
      <c r="F35" s="22"/>
      <c r="H35" s="8"/>
      <c r="I35" s="24"/>
      <c r="K35" s="23">
        <f t="shared" si="0"/>
        <v>0</v>
      </c>
      <c r="L35" s="24">
        <f t="shared" si="1"/>
        <v>0</v>
      </c>
    </row>
    <row r="36" spans="1:12" s="7" customFormat="1" x14ac:dyDescent="0.25">
      <c r="A36" s="6">
        <v>1.26</v>
      </c>
      <c r="F36" s="22"/>
      <c r="H36" s="8"/>
      <c r="I36" s="24"/>
      <c r="K36" s="23">
        <f t="shared" si="0"/>
        <v>0</v>
      </c>
      <c r="L36" s="24">
        <f t="shared" si="1"/>
        <v>0</v>
      </c>
    </row>
    <row r="37" spans="1:12" s="7" customFormat="1" x14ac:dyDescent="0.25">
      <c r="A37" s="6">
        <v>1.27</v>
      </c>
      <c r="F37" s="22"/>
      <c r="H37" s="8"/>
      <c r="I37" s="24"/>
      <c r="K37" s="23">
        <f t="shared" si="0"/>
        <v>0</v>
      </c>
      <c r="L37" s="24">
        <f t="shared" si="1"/>
        <v>0</v>
      </c>
    </row>
    <row r="38" spans="1:12" s="7" customFormat="1" x14ac:dyDescent="0.25">
      <c r="A38" s="6">
        <v>1.28</v>
      </c>
      <c r="F38" s="22"/>
      <c r="H38" s="8"/>
      <c r="I38" s="24"/>
      <c r="K38" s="23">
        <f t="shared" si="0"/>
        <v>0</v>
      </c>
      <c r="L38" s="24">
        <f t="shared" si="1"/>
        <v>0</v>
      </c>
    </row>
    <row r="39" spans="1:12" s="7" customFormat="1" x14ac:dyDescent="0.25">
      <c r="A39" s="6">
        <v>1.29</v>
      </c>
      <c r="F39" s="22"/>
      <c r="H39" s="8"/>
      <c r="I39" s="24"/>
      <c r="K39" s="23">
        <f t="shared" si="0"/>
        <v>0</v>
      </c>
      <c r="L39" s="24">
        <f t="shared" si="1"/>
        <v>0</v>
      </c>
    </row>
    <row r="40" spans="1:12" s="7" customFormat="1" x14ac:dyDescent="0.25">
      <c r="A40" s="6">
        <v>1.3</v>
      </c>
      <c r="F40" s="22" t="s">
        <v>23</v>
      </c>
      <c r="H40" s="8"/>
      <c r="I40" s="24"/>
      <c r="K40" s="23">
        <f t="shared" si="0"/>
        <v>0</v>
      </c>
      <c r="L40" s="24">
        <f t="shared" si="1"/>
        <v>0</v>
      </c>
    </row>
    <row r="41" spans="1:12" s="7" customFormat="1" x14ac:dyDescent="0.25">
      <c r="A41" s="6">
        <v>1.31</v>
      </c>
      <c r="F41" s="22" t="s">
        <v>23</v>
      </c>
      <c r="H41" s="8"/>
      <c r="I41" s="24"/>
      <c r="K41" s="23">
        <f t="shared" si="0"/>
        <v>0</v>
      </c>
      <c r="L41" s="24">
        <f t="shared" si="1"/>
        <v>0</v>
      </c>
    </row>
    <row r="42" spans="1:12" s="7" customFormat="1" x14ac:dyDescent="0.25">
      <c r="A42" s="6">
        <v>1.32</v>
      </c>
      <c r="F42" s="22" t="s">
        <v>23</v>
      </c>
      <c r="H42" s="8"/>
      <c r="I42" s="24"/>
      <c r="K42" s="23">
        <f t="shared" si="0"/>
        <v>0</v>
      </c>
      <c r="L42" s="24">
        <f t="shared" si="1"/>
        <v>0</v>
      </c>
    </row>
    <row r="43" spans="1:12" s="7" customFormat="1" x14ac:dyDescent="0.25">
      <c r="A43" s="6">
        <v>1.33</v>
      </c>
      <c r="F43" s="22" t="s">
        <v>23</v>
      </c>
      <c r="H43" s="8"/>
      <c r="I43" s="24"/>
      <c r="K43" s="23">
        <f t="shared" ref="K43:K70" si="2">(IF(J43="",H43,IF(J43="Perpetua",H43,IF(J43="Anual",H43*$C$5))))*E43</f>
        <v>0</v>
      </c>
      <c r="L43" s="24">
        <f t="shared" ref="L43:L70" si="3">(IF(J43="",I43,IF(J43="Perpetua",I43,IF(J43="Anual",I43*$C$5))))*E43</f>
        <v>0</v>
      </c>
    </row>
    <row r="44" spans="1:12" s="7" customFormat="1" x14ac:dyDescent="0.25">
      <c r="A44" s="6">
        <v>1.34</v>
      </c>
      <c r="F44" s="22" t="s">
        <v>23</v>
      </c>
      <c r="H44" s="8"/>
      <c r="I44" s="24"/>
      <c r="K44" s="23">
        <f t="shared" si="2"/>
        <v>0</v>
      </c>
      <c r="L44" s="24">
        <f t="shared" si="3"/>
        <v>0</v>
      </c>
    </row>
    <row r="45" spans="1:12" s="7" customFormat="1" x14ac:dyDescent="0.25">
      <c r="A45" s="6">
        <v>1.35</v>
      </c>
      <c r="F45" s="22"/>
      <c r="H45" s="8"/>
      <c r="I45" s="24"/>
      <c r="K45" s="23">
        <f t="shared" si="2"/>
        <v>0</v>
      </c>
      <c r="L45" s="24">
        <f t="shared" si="3"/>
        <v>0</v>
      </c>
    </row>
    <row r="46" spans="1:12" s="7" customFormat="1" x14ac:dyDescent="0.25">
      <c r="A46" s="6">
        <v>1.36</v>
      </c>
      <c r="F46" s="22"/>
      <c r="H46" s="8"/>
      <c r="I46" s="24"/>
      <c r="K46" s="23">
        <f t="shared" si="2"/>
        <v>0</v>
      </c>
      <c r="L46" s="24">
        <f t="shared" si="3"/>
        <v>0</v>
      </c>
    </row>
    <row r="47" spans="1:12" s="7" customFormat="1" x14ac:dyDescent="0.25">
      <c r="A47" s="6">
        <v>1.37</v>
      </c>
      <c r="F47" s="22"/>
      <c r="H47" s="8"/>
      <c r="I47" s="24"/>
      <c r="K47" s="23">
        <f t="shared" si="2"/>
        <v>0</v>
      </c>
      <c r="L47" s="24">
        <f t="shared" si="3"/>
        <v>0</v>
      </c>
    </row>
    <row r="48" spans="1:12" s="7" customFormat="1" x14ac:dyDescent="0.25">
      <c r="A48" s="6">
        <v>1.38</v>
      </c>
      <c r="F48" s="22"/>
      <c r="H48" s="8"/>
      <c r="I48" s="24"/>
      <c r="K48" s="23">
        <f t="shared" si="2"/>
        <v>0</v>
      </c>
      <c r="L48" s="24">
        <f t="shared" si="3"/>
        <v>0</v>
      </c>
    </row>
    <row r="49" spans="1:12" s="7" customFormat="1" x14ac:dyDescent="0.25">
      <c r="A49" s="6">
        <v>1.39</v>
      </c>
      <c r="F49" s="22"/>
      <c r="H49" s="8"/>
      <c r="I49" s="24"/>
      <c r="K49" s="23">
        <f t="shared" si="2"/>
        <v>0</v>
      </c>
      <c r="L49" s="24">
        <f t="shared" si="3"/>
        <v>0</v>
      </c>
    </row>
    <row r="50" spans="1:12" s="7" customFormat="1" x14ac:dyDescent="0.25">
      <c r="A50" s="6">
        <v>1.4</v>
      </c>
      <c r="F50" s="22"/>
      <c r="H50" s="8"/>
      <c r="I50" s="24"/>
      <c r="K50" s="23">
        <f t="shared" si="2"/>
        <v>0</v>
      </c>
      <c r="L50" s="24">
        <f t="shared" si="3"/>
        <v>0</v>
      </c>
    </row>
    <row r="51" spans="1:12" s="7" customFormat="1" x14ac:dyDescent="0.25">
      <c r="A51" s="6">
        <v>1.41</v>
      </c>
      <c r="F51" s="22"/>
      <c r="H51" s="8"/>
      <c r="I51" s="24"/>
      <c r="K51" s="23">
        <f t="shared" si="2"/>
        <v>0</v>
      </c>
      <c r="L51" s="24">
        <f t="shared" si="3"/>
        <v>0</v>
      </c>
    </row>
    <row r="52" spans="1:12" s="7" customFormat="1" x14ac:dyDescent="0.25">
      <c r="A52" s="6">
        <v>1.42</v>
      </c>
      <c r="F52" s="22"/>
      <c r="H52" s="8"/>
      <c r="I52" s="24"/>
      <c r="K52" s="23">
        <f t="shared" si="2"/>
        <v>0</v>
      </c>
      <c r="L52" s="24">
        <f t="shared" si="3"/>
        <v>0</v>
      </c>
    </row>
    <row r="53" spans="1:12" s="7" customFormat="1" x14ac:dyDescent="0.25">
      <c r="A53" s="6">
        <v>1.43</v>
      </c>
      <c r="F53" s="22"/>
      <c r="H53" s="8"/>
      <c r="I53" s="24"/>
      <c r="K53" s="23">
        <f t="shared" si="2"/>
        <v>0</v>
      </c>
      <c r="L53" s="24">
        <f t="shared" si="3"/>
        <v>0</v>
      </c>
    </row>
    <row r="54" spans="1:12" s="7" customFormat="1" x14ac:dyDescent="0.25">
      <c r="A54" s="6">
        <v>1.44</v>
      </c>
      <c r="F54" s="22"/>
      <c r="H54" s="8"/>
      <c r="I54" s="24"/>
      <c r="K54" s="23">
        <f t="shared" si="2"/>
        <v>0</v>
      </c>
      <c r="L54" s="24">
        <f t="shared" si="3"/>
        <v>0</v>
      </c>
    </row>
    <row r="55" spans="1:12" s="7" customFormat="1" x14ac:dyDescent="0.25">
      <c r="A55" s="6">
        <v>1.45</v>
      </c>
      <c r="F55" s="22"/>
      <c r="H55" s="8"/>
      <c r="I55" s="24"/>
      <c r="K55" s="23">
        <f t="shared" si="2"/>
        <v>0</v>
      </c>
      <c r="L55" s="24">
        <f t="shared" si="3"/>
        <v>0</v>
      </c>
    </row>
    <row r="56" spans="1:12" s="7" customFormat="1" x14ac:dyDescent="0.25">
      <c r="A56" s="6">
        <v>1.46</v>
      </c>
      <c r="F56" s="22"/>
      <c r="H56" s="8"/>
      <c r="I56" s="24"/>
      <c r="K56" s="23">
        <f t="shared" si="2"/>
        <v>0</v>
      </c>
      <c r="L56" s="24">
        <f t="shared" si="3"/>
        <v>0</v>
      </c>
    </row>
    <row r="57" spans="1:12" s="7" customFormat="1" x14ac:dyDescent="0.25">
      <c r="A57" s="6">
        <v>1.47</v>
      </c>
      <c r="F57" s="22"/>
      <c r="H57" s="8"/>
      <c r="I57" s="24"/>
      <c r="K57" s="23">
        <f t="shared" si="2"/>
        <v>0</v>
      </c>
      <c r="L57" s="24">
        <f t="shared" si="3"/>
        <v>0</v>
      </c>
    </row>
    <row r="58" spans="1:12" s="7" customFormat="1" x14ac:dyDescent="0.25">
      <c r="A58" s="6">
        <v>1.48</v>
      </c>
      <c r="F58" s="22"/>
      <c r="H58" s="8"/>
      <c r="I58" s="24"/>
      <c r="K58" s="23">
        <f t="shared" si="2"/>
        <v>0</v>
      </c>
      <c r="L58" s="24">
        <f t="shared" si="3"/>
        <v>0</v>
      </c>
    </row>
    <row r="59" spans="1:12" s="7" customFormat="1" x14ac:dyDescent="0.25">
      <c r="A59" s="6">
        <v>1.49</v>
      </c>
      <c r="F59" s="22"/>
      <c r="H59" s="8"/>
      <c r="I59" s="24"/>
      <c r="K59" s="23">
        <f t="shared" si="2"/>
        <v>0</v>
      </c>
      <c r="L59" s="24">
        <f t="shared" si="3"/>
        <v>0</v>
      </c>
    </row>
    <row r="60" spans="1:12" s="7" customFormat="1" x14ac:dyDescent="0.25">
      <c r="A60" s="6">
        <v>1.5</v>
      </c>
      <c r="F60" s="22"/>
      <c r="H60" s="8"/>
      <c r="I60" s="24"/>
      <c r="K60" s="23">
        <f t="shared" si="2"/>
        <v>0</v>
      </c>
      <c r="L60" s="24">
        <f t="shared" si="3"/>
        <v>0</v>
      </c>
    </row>
    <row r="61" spans="1:12" s="7" customFormat="1" x14ac:dyDescent="0.25">
      <c r="A61" s="6">
        <v>1.51</v>
      </c>
      <c r="F61" s="22"/>
      <c r="H61" s="8"/>
      <c r="I61" s="24"/>
      <c r="K61" s="23">
        <f t="shared" si="2"/>
        <v>0</v>
      </c>
      <c r="L61" s="24">
        <f t="shared" si="3"/>
        <v>0</v>
      </c>
    </row>
    <row r="62" spans="1:12" s="7" customFormat="1" x14ac:dyDescent="0.25">
      <c r="A62" s="6">
        <v>1.52</v>
      </c>
      <c r="F62" s="22"/>
      <c r="H62" s="8"/>
      <c r="I62" s="24"/>
      <c r="K62" s="23">
        <f t="shared" si="2"/>
        <v>0</v>
      </c>
      <c r="L62" s="24">
        <f t="shared" si="3"/>
        <v>0</v>
      </c>
    </row>
    <row r="63" spans="1:12" s="7" customFormat="1" x14ac:dyDescent="0.25">
      <c r="A63" s="6">
        <v>1.53</v>
      </c>
      <c r="F63" s="22"/>
      <c r="H63" s="8"/>
      <c r="I63" s="24"/>
      <c r="K63" s="23">
        <f t="shared" si="2"/>
        <v>0</v>
      </c>
      <c r="L63" s="24">
        <f t="shared" si="3"/>
        <v>0</v>
      </c>
    </row>
    <row r="64" spans="1:12" s="7" customFormat="1" x14ac:dyDescent="0.25">
      <c r="A64" s="6">
        <v>1.54</v>
      </c>
      <c r="F64" s="22"/>
      <c r="H64" s="8"/>
      <c r="I64" s="24"/>
      <c r="K64" s="23">
        <f t="shared" si="2"/>
        <v>0</v>
      </c>
      <c r="L64" s="24">
        <f t="shared" si="3"/>
        <v>0</v>
      </c>
    </row>
    <row r="65" spans="1:13" s="7" customFormat="1" x14ac:dyDescent="0.25">
      <c r="A65" s="6">
        <v>1.55</v>
      </c>
      <c r="F65" s="22"/>
      <c r="H65" s="8"/>
      <c r="I65" s="24"/>
      <c r="K65" s="23">
        <f t="shared" si="2"/>
        <v>0</v>
      </c>
      <c r="L65" s="24">
        <f t="shared" si="3"/>
        <v>0</v>
      </c>
    </row>
    <row r="66" spans="1:13" s="7" customFormat="1" x14ac:dyDescent="0.25">
      <c r="A66" s="6">
        <v>1.56</v>
      </c>
      <c r="F66" s="22"/>
      <c r="H66" s="8"/>
      <c r="I66" s="24"/>
      <c r="K66" s="23">
        <f t="shared" si="2"/>
        <v>0</v>
      </c>
      <c r="L66" s="24">
        <f t="shared" si="3"/>
        <v>0</v>
      </c>
    </row>
    <row r="67" spans="1:13" s="7" customFormat="1" x14ac:dyDescent="0.25">
      <c r="A67" s="6">
        <v>1.57</v>
      </c>
      <c r="F67" s="22"/>
      <c r="H67" s="8"/>
      <c r="I67" s="24"/>
      <c r="K67" s="23">
        <f t="shared" si="2"/>
        <v>0</v>
      </c>
      <c r="L67" s="24">
        <f t="shared" si="3"/>
        <v>0</v>
      </c>
    </row>
    <row r="68" spans="1:13" s="7" customFormat="1" x14ac:dyDescent="0.25">
      <c r="A68" s="6">
        <v>1.58</v>
      </c>
      <c r="F68" s="22"/>
      <c r="H68" s="8"/>
      <c r="I68" s="24"/>
      <c r="K68" s="23">
        <f t="shared" si="2"/>
        <v>0</v>
      </c>
      <c r="L68" s="24">
        <f t="shared" si="3"/>
        <v>0</v>
      </c>
    </row>
    <row r="69" spans="1:13" s="18" customFormat="1" x14ac:dyDescent="0.25">
      <c r="A69" s="6">
        <v>1.59</v>
      </c>
      <c r="B69" s="7"/>
      <c r="C69" s="7"/>
      <c r="D69" s="7"/>
      <c r="E69" s="7"/>
      <c r="F69" s="22"/>
      <c r="G69" s="7"/>
      <c r="H69" s="8"/>
      <c r="I69" s="24"/>
      <c r="J69" s="7"/>
      <c r="K69" s="23">
        <f t="shared" si="2"/>
        <v>0</v>
      </c>
      <c r="L69" s="24">
        <f t="shared" si="3"/>
        <v>0</v>
      </c>
    </row>
    <row r="70" spans="1:13" s="7" customFormat="1" x14ac:dyDescent="0.25">
      <c r="A70" s="6">
        <v>1.6</v>
      </c>
      <c r="F70" s="22"/>
      <c r="H70" s="8"/>
      <c r="I70" s="24"/>
      <c r="K70" s="23">
        <f t="shared" si="2"/>
        <v>0</v>
      </c>
      <c r="L70" s="24">
        <f t="shared" si="3"/>
        <v>0</v>
      </c>
    </row>
    <row r="71" spans="1:13" s="32" customFormat="1" x14ac:dyDescent="0.25">
      <c r="A71" s="32">
        <v>2</v>
      </c>
      <c r="C71" s="32" t="s">
        <v>24</v>
      </c>
      <c r="H71" s="33"/>
      <c r="I71" s="34"/>
      <c r="J71" s="34"/>
      <c r="K71" s="34"/>
      <c r="L71" s="34"/>
      <c r="M71" s="34"/>
    </row>
    <row r="72" spans="1:13" s="26" customFormat="1" x14ac:dyDescent="0.25">
      <c r="A72" s="25">
        <v>2.0099999999999998</v>
      </c>
      <c r="H72" s="27"/>
      <c r="I72" s="28"/>
      <c r="K72" s="27">
        <f t="shared" ref="K72:K103" si="4">(IF(J72="",H72,IF(J72="Perpetua",H72,IF(J72="Anual",H72*$C$5))))*E72</f>
        <v>0</v>
      </c>
      <c r="L72" s="28">
        <f t="shared" ref="L72:L103" si="5">(IF(J72="",I72,IF(J72="Perpetua",I72,IF(J72="Anual",I72*$C$5))))*E72</f>
        <v>0</v>
      </c>
    </row>
    <row r="73" spans="1:13" s="30" customFormat="1" x14ac:dyDescent="0.25">
      <c r="A73" s="29">
        <v>2.02</v>
      </c>
      <c r="H73" s="31"/>
      <c r="I73" s="28"/>
      <c r="K73" s="27">
        <f t="shared" si="4"/>
        <v>0</v>
      </c>
      <c r="L73" s="28">
        <f t="shared" si="5"/>
        <v>0</v>
      </c>
    </row>
    <row r="74" spans="1:13" s="30" customFormat="1" x14ac:dyDescent="0.25">
      <c r="A74" s="29">
        <v>2.0299999999999998</v>
      </c>
      <c r="H74" s="31"/>
      <c r="I74" s="28"/>
      <c r="K74" s="27">
        <f t="shared" si="4"/>
        <v>0</v>
      </c>
      <c r="L74" s="28">
        <f t="shared" si="5"/>
        <v>0</v>
      </c>
    </row>
    <row r="75" spans="1:13" s="30" customFormat="1" x14ac:dyDescent="0.25">
      <c r="A75" s="29">
        <v>2.04</v>
      </c>
      <c r="H75" s="31"/>
      <c r="I75" s="28"/>
      <c r="K75" s="27">
        <f t="shared" si="4"/>
        <v>0</v>
      </c>
      <c r="L75" s="28">
        <f t="shared" si="5"/>
        <v>0</v>
      </c>
    </row>
    <row r="76" spans="1:13" s="30" customFormat="1" x14ac:dyDescent="0.25">
      <c r="A76" s="29">
        <v>2.0499999999999998</v>
      </c>
      <c r="H76" s="31"/>
      <c r="I76" s="28"/>
      <c r="K76" s="27">
        <f t="shared" si="4"/>
        <v>0</v>
      </c>
      <c r="L76" s="28">
        <f t="shared" si="5"/>
        <v>0</v>
      </c>
    </row>
    <row r="77" spans="1:13" s="30" customFormat="1" x14ac:dyDescent="0.25">
      <c r="A77" s="29">
        <v>2.06</v>
      </c>
      <c r="H77" s="31"/>
      <c r="I77" s="28"/>
      <c r="K77" s="27">
        <f t="shared" si="4"/>
        <v>0</v>
      </c>
      <c r="L77" s="28">
        <f t="shared" si="5"/>
        <v>0</v>
      </c>
    </row>
    <row r="78" spans="1:13" s="30" customFormat="1" x14ac:dyDescent="0.25">
      <c r="A78" s="29">
        <v>2.0699999999999998</v>
      </c>
      <c r="H78" s="31"/>
      <c r="I78" s="28"/>
      <c r="K78" s="27">
        <f t="shared" si="4"/>
        <v>0</v>
      </c>
      <c r="L78" s="28">
        <f t="shared" si="5"/>
        <v>0</v>
      </c>
    </row>
    <row r="79" spans="1:13" s="30" customFormat="1" x14ac:dyDescent="0.25">
      <c r="A79" s="29">
        <v>2.08</v>
      </c>
      <c r="H79" s="31"/>
      <c r="I79" s="28"/>
      <c r="K79" s="27">
        <f t="shared" si="4"/>
        <v>0</v>
      </c>
      <c r="L79" s="28">
        <f t="shared" si="5"/>
        <v>0</v>
      </c>
    </row>
    <row r="80" spans="1:13" s="30" customFormat="1" x14ac:dyDescent="0.25">
      <c r="A80" s="29">
        <v>2.09</v>
      </c>
      <c r="H80" s="31"/>
      <c r="I80" s="28"/>
      <c r="K80" s="27">
        <f t="shared" si="4"/>
        <v>0</v>
      </c>
      <c r="L80" s="28">
        <f t="shared" si="5"/>
        <v>0</v>
      </c>
    </row>
    <row r="81" spans="1:12" s="30" customFormat="1" x14ac:dyDescent="0.25">
      <c r="A81" s="29">
        <v>2.1</v>
      </c>
      <c r="H81" s="31"/>
      <c r="I81" s="28"/>
      <c r="K81" s="27">
        <f t="shared" si="4"/>
        <v>0</v>
      </c>
      <c r="L81" s="28">
        <f t="shared" si="5"/>
        <v>0</v>
      </c>
    </row>
    <row r="82" spans="1:12" s="30" customFormat="1" x14ac:dyDescent="0.25">
      <c r="A82" s="30">
        <v>2.11</v>
      </c>
      <c r="H82" s="31"/>
      <c r="I82" s="28"/>
      <c r="K82" s="27">
        <f t="shared" si="4"/>
        <v>0</v>
      </c>
      <c r="L82" s="28">
        <f t="shared" si="5"/>
        <v>0</v>
      </c>
    </row>
    <row r="83" spans="1:12" s="30" customFormat="1" x14ac:dyDescent="0.25">
      <c r="A83" s="29">
        <v>2.12</v>
      </c>
      <c r="H83" s="31"/>
      <c r="I83" s="28"/>
      <c r="K83" s="27">
        <f t="shared" si="4"/>
        <v>0</v>
      </c>
      <c r="L83" s="28">
        <f t="shared" si="5"/>
        <v>0</v>
      </c>
    </row>
    <row r="84" spans="1:12" s="30" customFormat="1" x14ac:dyDescent="0.25">
      <c r="A84" s="29">
        <v>2.13</v>
      </c>
      <c r="H84" s="31"/>
      <c r="I84" s="28"/>
      <c r="K84" s="27">
        <f t="shared" si="4"/>
        <v>0</v>
      </c>
      <c r="L84" s="28">
        <f t="shared" si="5"/>
        <v>0</v>
      </c>
    </row>
    <row r="85" spans="1:12" s="30" customFormat="1" x14ac:dyDescent="0.25">
      <c r="A85" s="29">
        <v>2.14</v>
      </c>
      <c r="H85" s="31"/>
      <c r="I85" s="28"/>
      <c r="K85" s="27">
        <f t="shared" si="4"/>
        <v>0</v>
      </c>
      <c r="L85" s="28">
        <f t="shared" si="5"/>
        <v>0</v>
      </c>
    </row>
    <row r="86" spans="1:12" s="30" customFormat="1" x14ac:dyDescent="0.25">
      <c r="A86" s="29">
        <v>2.15</v>
      </c>
      <c r="H86" s="31"/>
      <c r="I86" s="28"/>
      <c r="K86" s="27">
        <f t="shared" si="4"/>
        <v>0</v>
      </c>
      <c r="L86" s="28">
        <f t="shared" si="5"/>
        <v>0</v>
      </c>
    </row>
    <row r="87" spans="1:12" s="30" customFormat="1" x14ac:dyDescent="0.25">
      <c r="A87" s="29">
        <v>2.16</v>
      </c>
      <c r="H87" s="31"/>
      <c r="I87" s="28"/>
      <c r="K87" s="27">
        <f t="shared" si="4"/>
        <v>0</v>
      </c>
      <c r="L87" s="28">
        <f t="shared" si="5"/>
        <v>0</v>
      </c>
    </row>
    <row r="88" spans="1:12" s="30" customFormat="1" x14ac:dyDescent="0.25">
      <c r="A88" s="29">
        <v>2.17</v>
      </c>
      <c r="H88" s="31"/>
      <c r="I88" s="28"/>
      <c r="K88" s="27">
        <f t="shared" si="4"/>
        <v>0</v>
      </c>
      <c r="L88" s="28">
        <f t="shared" si="5"/>
        <v>0</v>
      </c>
    </row>
    <row r="89" spans="1:12" s="30" customFormat="1" x14ac:dyDescent="0.25">
      <c r="A89" s="29">
        <v>2.1800000000000002</v>
      </c>
      <c r="H89" s="31"/>
      <c r="I89" s="28"/>
      <c r="K89" s="27">
        <f t="shared" si="4"/>
        <v>0</v>
      </c>
      <c r="L89" s="28">
        <f t="shared" si="5"/>
        <v>0</v>
      </c>
    </row>
    <row r="90" spans="1:12" s="30" customFormat="1" x14ac:dyDescent="0.25">
      <c r="A90" s="29">
        <v>2.19</v>
      </c>
      <c r="H90" s="31"/>
      <c r="I90" s="28"/>
      <c r="K90" s="27">
        <f t="shared" si="4"/>
        <v>0</v>
      </c>
      <c r="L90" s="28">
        <f t="shared" si="5"/>
        <v>0</v>
      </c>
    </row>
    <row r="91" spans="1:12" s="30" customFormat="1" x14ac:dyDescent="0.25">
      <c r="A91" s="29">
        <v>2.2000000000000002</v>
      </c>
      <c r="H91" s="31"/>
      <c r="I91" s="28"/>
      <c r="K91" s="27">
        <f t="shared" si="4"/>
        <v>0</v>
      </c>
      <c r="L91" s="28">
        <f t="shared" si="5"/>
        <v>0</v>
      </c>
    </row>
    <row r="92" spans="1:12" s="30" customFormat="1" x14ac:dyDescent="0.25">
      <c r="A92" s="29">
        <v>2.21</v>
      </c>
      <c r="H92" s="31"/>
      <c r="I92" s="28"/>
      <c r="K92" s="27">
        <f t="shared" si="4"/>
        <v>0</v>
      </c>
      <c r="L92" s="28">
        <f t="shared" si="5"/>
        <v>0</v>
      </c>
    </row>
    <row r="93" spans="1:12" s="30" customFormat="1" x14ac:dyDescent="0.25">
      <c r="A93" s="30">
        <v>2.2200000000000002</v>
      </c>
      <c r="H93" s="31"/>
      <c r="I93" s="28"/>
      <c r="K93" s="27">
        <f t="shared" si="4"/>
        <v>0</v>
      </c>
      <c r="L93" s="28">
        <f t="shared" si="5"/>
        <v>0</v>
      </c>
    </row>
    <row r="94" spans="1:12" s="30" customFormat="1" x14ac:dyDescent="0.25">
      <c r="A94" s="29">
        <v>2.23</v>
      </c>
      <c r="H94" s="31"/>
      <c r="I94" s="28"/>
      <c r="K94" s="27">
        <f t="shared" si="4"/>
        <v>0</v>
      </c>
      <c r="L94" s="28">
        <f t="shared" si="5"/>
        <v>0</v>
      </c>
    </row>
    <row r="95" spans="1:12" s="30" customFormat="1" x14ac:dyDescent="0.25">
      <c r="A95" s="29">
        <v>2.2400000000000002</v>
      </c>
      <c r="H95" s="31"/>
      <c r="I95" s="28"/>
      <c r="K95" s="27">
        <f t="shared" si="4"/>
        <v>0</v>
      </c>
      <c r="L95" s="28">
        <f t="shared" si="5"/>
        <v>0</v>
      </c>
    </row>
    <row r="96" spans="1:12" s="30" customFormat="1" x14ac:dyDescent="0.25">
      <c r="A96" s="29">
        <v>2.2500000000000102</v>
      </c>
      <c r="H96" s="31"/>
      <c r="I96" s="28"/>
      <c r="K96" s="27">
        <f t="shared" si="4"/>
        <v>0</v>
      </c>
      <c r="L96" s="28">
        <f t="shared" si="5"/>
        <v>0</v>
      </c>
    </row>
    <row r="97" spans="1:12" s="30" customFormat="1" x14ac:dyDescent="0.25">
      <c r="A97" s="29">
        <v>2.26000000000001</v>
      </c>
      <c r="H97" s="31"/>
      <c r="I97" s="28"/>
      <c r="K97" s="27">
        <f t="shared" si="4"/>
        <v>0</v>
      </c>
      <c r="L97" s="28">
        <f t="shared" si="5"/>
        <v>0</v>
      </c>
    </row>
    <row r="98" spans="1:12" s="30" customFormat="1" x14ac:dyDescent="0.25">
      <c r="A98" s="29">
        <v>2.2700000000000098</v>
      </c>
      <c r="H98" s="31"/>
      <c r="I98" s="28"/>
      <c r="K98" s="27">
        <f t="shared" si="4"/>
        <v>0</v>
      </c>
      <c r="L98" s="28">
        <f t="shared" si="5"/>
        <v>0</v>
      </c>
    </row>
    <row r="99" spans="1:12" s="30" customFormat="1" x14ac:dyDescent="0.25">
      <c r="A99" s="29">
        <v>2.28000000000001</v>
      </c>
      <c r="H99" s="31"/>
      <c r="I99" s="28"/>
      <c r="K99" s="27">
        <f t="shared" si="4"/>
        <v>0</v>
      </c>
      <c r="L99" s="28">
        <f t="shared" si="5"/>
        <v>0</v>
      </c>
    </row>
    <row r="100" spans="1:12" s="30" customFormat="1" x14ac:dyDescent="0.25">
      <c r="A100" s="29">
        <v>2.2900000000000098</v>
      </c>
      <c r="H100" s="31"/>
      <c r="I100" s="28"/>
      <c r="K100" s="27">
        <f t="shared" si="4"/>
        <v>0</v>
      </c>
      <c r="L100" s="28">
        <f t="shared" si="5"/>
        <v>0</v>
      </c>
    </row>
    <row r="101" spans="1:12" s="30" customFormat="1" x14ac:dyDescent="0.25">
      <c r="A101" s="29">
        <v>2.30000000000001</v>
      </c>
      <c r="H101" s="31"/>
      <c r="I101" s="28"/>
      <c r="K101" s="27">
        <f t="shared" si="4"/>
        <v>0</v>
      </c>
      <c r="L101" s="28">
        <f t="shared" si="5"/>
        <v>0</v>
      </c>
    </row>
    <row r="102" spans="1:12" s="30" customFormat="1" x14ac:dyDescent="0.25">
      <c r="A102" s="29">
        <v>2.3100000000000098</v>
      </c>
      <c r="H102" s="31"/>
      <c r="I102" s="28"/>
      <c r="K102" s="27">
        <f t="shared" si="4"/>
        <v>0</v>
      </c>
      <c r="L102" s="28">
        <f t="shared" si="5"/>
        <v>0</v>
      </c>
    </row>
    <row r="103" spans="1:12" s="30" customFormat="1" x14ac:dyDescent="0.25">
      <c r="A103" s="29">
        <v>2.3200000000000101</v>
      </c>
      <c r="H103" s="31"/>
      <c r="I103" s="28"/>
      <c r="K103" s="27">
        <f t="shared" si="4"/>
        <v>0</v>
      </c>
      <c r="L103" s="28">
        <f t="shared" si="5"/>
        <v>0</v>
      </c>
    </row>
    <row r="104" spans="1:12" s="30" customFormat="1" x14ac:dyDescent="0.25">
      <c r="A104" s="30">
        <v>2.3300000000000098</v>
      </c>
      <c r="H104" s="31"/>
      <c r="I104" s="28"/>
      <c r="K104" s="27">
        <f t="shared" ref="K104:K121" si="6">(IF(J104="",H104,IF(J104="Perpetua",H104,IF(J104="Anual",H104*$C$5))))*E104</f>
        <v>0</v>
      </c>
      <c r="L104" s="28">
        <f t="shared" ref="L104:L121" si="7">(IF(J104="",I104,IF(J104="Perpetua",I104,IF(J104="Anual",I104*$C$5))))*E104</f>
        <v>0</v>
      </c>
    </row>
    <row r="105" spans="1:12" s="30" customFormat="1" x14ac:dyDescent="0.25">
      <c r="A105" s="29">
        <v>2.3400000000000101</v>
      </c>
      <c r="H105" s="31"/>
      <c r="I105" s="28"/>
      <c r="K105" s="27">
        <f t="shared" si="6"/>
        <v>0</v>
      </c>
      <c r="L105" s="28">
        <f t="shared" si="7"/>
        <v>0</v>
      </c>
    </row>
    <row r="106" spans="1:12" s="30" customFormat="1" x14ac:dyDescent="0.25">
      <c r="A106" s="29">
        <v>2.3500000000000099</v>
      </c>
      <c r="H106" s="31"/>
      <c r="I106" s="28"/>
      <c r="K106" s="27">
        <f t="shared" si="6"/>
        <v>0</v>
      </c>
      <c r="L106" s="28">
        <f t="shared" si="7"/>
        <v>0</v>
      </c>
    </row>
    <row r="107" spans="1:12" s="30" customFormat="1" x14ac:dyDescent="0.25">
      <c r="A107" s="29">
        <v>2.3600000000000101</v>
      </c>
      <c r="H107" s="31"/>
      <c r="I107" s="28"/>
      <c r="K107" s="27">
        <f t="shared" si="6"/>
        <v>0</v>
      </c>
      <c r="L107" s="28">
        <f t="shared" si="7"/>
        <v>0</v>
      </c>
    </row>
    <row r="108" spans="1:12" s="30" customFormat="1" x14ac:dyDescent="0.25">
      <c r="A108" s="29">
        <v>2.3700000000000099</v>
      </c>
      <c r="H108" s="31"/>
      <c r="I108" s="28"/>
      <c r="K108" s="27">
        <f t="shared" si="6"/>
        <v>0</v>
      </c>
      <c r="L108" s="28">
        <f t="shared" si="7"/>
        <v>0</v>
      </c>
    </row>
    <row r="109" spans="1:12" s="30" customFormat="1" x14ac:dyDescent="0.25">
      <c r="A109" s="29">
        <v>2.3800000000000101</v>
      </c>
      <c r="H109" s="31"/>
      <c r="I109" s="28"/>
      <c r="K109" s="27">
        <f t="shared" si="6"/>
        <v>0</v>
      </c>
      <c r="L109" s="28">
        <f t="shared" si="7"/>
        <v>0</v>
      </c>
    </row>
    <row r="110" spans="1:12" s="30" customFormat="1" x14ac:dyDescent="0.25">
      <c r="A110" s="29">
        <v>2.3900000000000099</v>
      </c>
      <c r="H110" s="31"/>
      <c r="I110" s="28"/>
      <c r="K110" s="27">
        <f t="shared" si="6"/>
        <v>0</v>
      </c>
      <c r="L110" s="28">
        <f t="shared" si="7"/>
        <v>0</v>
      </c>
    </row>
    <row r="111" spans="1:12" s="30" customFormat="1" x14ac:dyDescent="0.25">
      <c r="A111" s="29">
        <v>2.4000000000000101</v>
      </c>
      <c r="H111" s="31"/>
      <c r="I111" s="28"/>
      <c r="K111" s="27">
        <f t="shared" si="6"/>
        <v>0</v>
      </c>
      <c r="L111" s="28">
        <f t="shared" si="7"/>
        <v>0</v>
      </c>
    </row>
    <row r="112" spans="1:12" s="30" customFormat="1" x14ac:dyDescent="0.25">
      <c r="A112" s="29">
        <v>2.4100000000000099</v>
      </c>
      <c r="H112" s="31"/>
      <c r="I112" s="28"/>
      <c r="K112" s="27">
        <f t="shared" si="6"/>
        <v>0</v>
      </c>
      <c r="L112" s="28">
        <f t="shared" si="7"/>
        <v>0</v>
      </c>
    </row>
    <row r="113" spans="1:13" s="30" customFormat="1" x14ac:dyDescent="0.25">
      <c r="A113" s="29">
        <v>2.4200000000000101</v>
      </c>
      <c r="H113" s="31"/>
      <c r="I113" s="28"/>
      <c r="K113" s="27">
        <f t="shared" si="6"/>
        <v>0</v>
      </c>
      <c r="L113" s="28">
        <f t="shared" si="7"/>
        <v>0</v>
      </c>
    </row>
    <row r="114" spans="1:13" s="30" customFormat="1" x14ac:dyDescent="0.25">
      <c r="A114" s="29">
        <v>2.4300000000000099</v>
      </c>
      <c r="H114" s="31"/>
      <c r="I114" s="28"/>
      <c r="K114" s="27">
        <f t="shared" si="6"/>
        <v>0</v>
      </c>
      <c r="L114" s="28">
        <f t="shared" si="7"/>
        <v>0</v>
      </c>
    </row>
    <row r="115" spans="1:13" s="30" customFormat="1" x14ac:dyDescent="0.25">
      <c r="A115" s="30">
        <v>2.4400000000000102</v>
      </c>
      <c r="H115" s="31"/>
      <c r="I115" s="28"/>
      <c r="K115" s="27">
        <f t="shared" si="6"/>
        <v>0</v>
      </c>
      <c r="L115" s="28">
        <f t="shared" si="7"/>
        <v>0</v>
      </c>
    </row>
    <row r="116" spans="1:13" s="30" customFormat="1" x14ac:dyDescent="0.25">
      <c r="A116" s="29">
        <v>2.4500000000000099</v>
      </c>
      <c r="H116" s="31"/>
      <c r="I116" s="28"/>
      <c r="K116" s="27">
        <f t="shared" si="6"/>
        <v>0</v>
      </c>
      <c r="L116" s="28">
        <f t="shared" si="7"/>
        <v>0</v>
      </c>
    </row>
    <row r="117" spans="1:13" s="30" customFormat="1" x14ac:dyDescent="0.25">
      <c r="A117" s="29">
        <v>2.4600000000000102</v>
      </c>
      <c r="H117" s="31"/>
      <c r="I117" s="28"/>
      <c r="K117" s="27">
        <f t="shared" si="6"/>
        <v>0</v>
      </c>
      <c r="L117" s="28">
        <f t="shared" si="7"/>
        <v>0</v>
      </c>
    </row>
    <row r="118" spans="1:13" s="30" customFormat="1" x14ac:dyDescent="0.25">
      <c r="A118" s="29">
        <v>2.47000000000001</v>
      </c>
      <c r="H118" s="31"/>
      <c r="I118" s="28"/>
      <c r="K118" s="27">
        <f t="shared" si="6"/>
        <v>0</v>
      </c>
      <c r="L118" s="28">
        <f t="shared" si="7"/>
        <v>0</v>
      </c>
    </row>
    <row r="119" spans="1:13" s="30" customFormat="1" x14ac:dyDescent="0.25">
      <c r="A119" s="29">
        <v>2.4800000000000102</v>
      </c>
      <c r="H119" s="31"/>
      <c r="I119" s="28"/>
      <c r="K119" s="27">
        <f t="shared" si="6"/>
        <v>0</v>
      </c>
      <c r="L119" s="28">
        <f t="shared" si="7"/>
        <v>0</v>
      </c>
    </row>
    <row r="120" spans="1:13" s="30" customFormat="1" x14ac:dyDescent="0.25">
      <c r="A120" s="29">
        <v>2.49000000000001</v>
      </c>
      <c r="H120" s="31"/>
      <c r="I120" s="28"/>
      <c r="K120" s="27">
        <f t="shared" si="6"/>
        <v>0</v>
      </c>
      <c r="L120" s="28">
        <f t="shared" si="7"/>
        <v>0</v>
      </c>
    </row>
    <row r="121" spans="1:13" s="30" customFormat="1" x14ac:dyDescent="0.25">
      <c r="A121" s="29">
        <v>2.5000000000000102</v>
      </c>
      <c r="H121" s="31"/>
      <c r="I121" s="28"/>
      <c r="K121" s="27">
        <f t="shared" si="6"/>
        <v>0</v>
      </c>
      <c r="L121" s="28">
        <f t="shared" si="7"/>
        <v>0</v>
      </c>
    </row>
    <row r="122" spans="1:13" s="14" customFormat="1" x14ac:dyDescent="0.25">
      <c r="A122" s="14">
        <v>3</v>
      </c>
      <c r="C122" s="14" t="s">
        <v>25</v>
      </c>
      <c r="H122" s="15"/>
      <c r="I122" s="16"/>
      <c r="J122" s="16"/>
      <c r="K122" s="16"/>
      <c r="L122" s="16"/>
      <c r="M122" s="16"/>
    </row>
    <row r="123" spans="1:13" s="11" customFormat="1" x14ac:dyDescent="0.25">
      <c r="A123" s="10">
        <v>3.01</v>
      </c>
      <c r="H123" s="12"/>
      <c r="I123" s="13"/>
      <c r="K123" s="12">
        <f t="shared" ref="K123:K154" si="8">(IF(J123="",H123,IF(J123="Perpetua",H123,IF(J123="Anual",H123*$C$5))))*E123</f>
        <v>0</v>
      </c>
      <c r="L123" s="13">
        <f t="shared" ref="L123:L154" si="9">(IF(J123="",I123,IF(J123="Perpetua",I123,IF(J123="Anual",I123*$C$5))))*E123</f>
        <v>0</v>
      </c>
    </row>
    <row r="124" spans="1:13" s="3" customFormat="1" x14ac:dyDescent="0.25">
      <c r="A124" s="2">
        <v>3.02</v>
      </c>
      <c r="H124" s="4"/>
      <c r="I124" s="13"/>
      <c r="K124" s="12">
        <f t="shared" si="8"/>
        <v>0</v>
      </c>
      <c r="L124" s="13">
        <f t="shared" si="9"/>
        <v>0</v>
      </c>
    </row>
    <row r="125" spans="1:13" s="3" customFormat="1" x14ac:dyDescent="0.25">
      <c r="A125" s="10">
        <v>3.03</v>
      </c>
      <c r="H125" s="4"/>
      <c r="I125" s="13"/>
      <c r="K125" s="12">
        <f t="shared" si="8"/>
        <v>0</v>
      </c>
      <c r="L125" s="13">
        <f t="shared" si="9"/>
        <v>0</v>
      </c>
    </row>
    <row r="126" spans="1:13" s="3" customFormat="1" x14ac:dyDescent="0.25">
      <c r="A126" s="2">
        <v>3.04</v>
      </c>
      <c r="H126" s="4"/>
      <c r="I126" s="13"/>
      <c r="K126" s="12">
        <f t="shared" si="8"/>
        <v>0</v>
      </c>
      <c r="L126" s="13">
        <f t="shared" si="9"/>
        <v>0</v>
      </c>
    </row>
    <row r="127" spans="1:13" s="3" customFormat="1" x14ac:dyDescent="0.25">
      <c r="A127" s="10">
        <v>3.05</v>
      </c>
      <c r="H127" s="4"/>
      <c r="I127" s="13"/>
      <c r="K127" s="12">
        <f t="shared" si="8"/>
        <v>0</v>
      </c>
      <c r="L127" s="13">
        <f t="shared" si="9"/>
        <v>0</v>
      </c>
    </row>
    <row r="128" spans="1:13" s="3" customFormat="1" x14ac:dyDescent="0.25">
      <c r="A128" s="2">
        <v>3.06</v>
      </c>
      <c r="H128" s="4"/>
      <c r="I128" s="13"/>
      <c r="K128" s="12">
        <f t="shared" si="8"/>
        <v>0</v>
      </c>
      <c r="L128" s="13">
        <f t="shared" si="9"/>
        <v>0</v>
      </c>
    </row>
    <row r="129" spans="1:12" s="3" customFormat="1" x14ac:dyDescent="0.25">
      <c r="A129" s="10">
        <v>3.07</v>
      </c>
      <c r="H129" s="4"/>
      <c r="I129" s="13"/>
      <c r="K129" s="12">
        <f t="shared" si="8"/>
        <v>0</v>
      </c>
      <c r="L129" s="13">
        <f t="shared" si="9"/>
        <v>0</v>
      </c>
    </row>
    <row r="130" spans="1:12" s="3" customFormat="1" x14ac:dyDescent="0.25">
      <c r="A130" s="2">
        <v>3.08</v>
      </c>
      <c r="H130" s="4"/>
      <c r="I130" s="13"/>
      <c r="K130" s="12">
        <f t="shared" si="8"/>
        <v>0</v>
      </c>
      <c r="L130" s="13">
        <f t="shared" si="9"/>
        <v>0</v>
      </c>
    </row>
    <row r="131" spans="1:12" s="3" customFormat="1" x14ac:dyDescent="0.25">
      <c r="A131" s="10">
        <v>3.09</v>
      </c>
      <c r="H131" s="4"/>
      <c r="I131" s="13"/>
      <c r="K131" s="12">
        <f t="shared" si="8"/>
        <v>0</v>
      </c>
      <c r="L131" s="13">
        <f t="shared" si="9"/>
        <v>0</v>
      </c>
    </row>
    <row r="132" spans="1:12" s="3" customFormat="1" x14ac:dyDescent="0.25">
      <c r="A132" s="2">
        <v>3.1</v>
      </c>
      <c r="H132" s="4"/>
      <c r="I132" s="13"/>
      <c r="K132" s="12">
        <f t="shared" si="8"/>
        <v>0</v>
      </c>
      <c r="L132" s="13">
        <f t="shared" si="9"/>
        <v>0</v>
      </c>
    </row>
    <row r="133" spans="1:12" s="3" customFormat="1" x14ac:dyDescent="0.25">
      <c r="A133" s="10">
        <v>3.11</v>
      </c>
      <c r="H133" s="4"/>
      <c r="I133" s="13"/>
      <c r="K133" s="12">
        <f t="shared" si="8"/>
        <v>0</v>
      </c>
      <c r="L133" s="13">
        <f t="shared" si="9"/>
        <v>0</v>
      </c>
    </row>
    <row r="134" spans="1:12" s="3" customFormat="1" x14ac:dyDescent="0.25">
      <c r="A134" s="2">
        <v>3.12</v>
      </c>
      <c r="H134" s="4"/>
      <c r="I134" s="13"/>
      <c r="K134" s="12">
        <f t="shared" si="8"/>
        <v>0</v>
      </c>
      <c r="L134" s="13">
        <f t="shared" si="9"/>
        <v>0</v>
      </c>
    </row>
    <row r="135" spans="1:12" s="3" customFormat="1" x14ac:dyDescent="0.25">
      <c r="A135" s="10">
        <v>3.13</v>
      </c>
      <c r="H135" s="4"/>
      <c r="I135" s="13"/>
      <c r="K135" s="12">
        <f t="shared" si="8"/>
        <v>0</v>
      </c>
      <c r="L135" s="13">
        <f t="shared" si="9"/>
        <v>0</v>
      </c>
    </row>
    <row r="136" spans="1:12" s="3" customFormat="1" x14ac:dyDescent="0.25">
      <c r="A136" s="2">
        <v>3.14</v>
      </c>
      <c r="H136" s="4"/>
      <c r="I136" s="13"/>
      <c r="K136" s="12">
        <f t="shared" si="8"/>
        <v>0</v>
      </c>
      <c r="L136" s="13">
        <f t="shared" si="9"/>
        <v>0</v>
      </c>
    </row>
    <row r="137" spans="1:12" s="3" customFormat="1" x14ac:dyDescent="0.25">
      <c r="A137" s="10">
        <v>3.15</v>
      </c>
      <c r="H137" s="4"/>
      <c r="I137" s="13"/>
      <c r="K137" s="12">
        <f t="shared" si="8"/>
        <v>0</v>
      </c>
      <c r="L137" s="13">
        <f t="shared" si="9"/>
        <v>0</v>
      </c>
    </row>
    <row r="138" spans="1:12" s="3" customFormat="1" x14ac:dyDescent="0.25">
      <c r="A138" s="2">
        <v>3.16</v>
      </c>
      <c r="H138" s="4"/>
      <c r="I138" s="13"/>
      <c r="K138" s="12">
        <f t="shared" si="8"/>
        <v>0</v>
      </c>
      <c r="L138" s="13">
        <f t="shared" si="9"/>
        <v>0</v>
      </c>
    </row>
    <row r="139" spans="1:12" s="3" customFormat="1" x14ac:dyDescent="0.25">
      <c r="A139" s="10">
        <v>3.17</v>
      </c>
      <c r="H139" s="4"/>
      <c r="I139" s="13"/>
      <c r="K139" s="12">
        <f t="shared" si="8"/>
        <v>0</v>
      </c>
      <c r="L139" s="13">
        <f t="shared" si="9"/>
        <v>0</v>
      </c>
    </row>
    <row r="140" spans="1:12" s="3" customFormat="1" x14ac:dyDescent="0.25">
      <c r="A140" s="2">
        <v>3.18</v>
      </c>
      <c r="H140" s="4"/>
      <c r="I140" s="13"/>
      <c r="K140" s="12">
        <f t="shared" si="8"/>
        <v>0</v>
      </c>
      <c r="L140" s="13">
        <f t="shared" si="9"/>
        <v>0</v>
      </c>
    </row>
    <row r="141" spans="1:12" s="3" customFormat="1" x14ac:dyDescent="0.25">
      <c r="A141" s="10">
        <v>3.19</v>
      </c>
      <c r="H141" s="4"/>
      <c r="I141" s="13"/>
      <c r="K141" s="12">
        <f t="shared" si="8"/>
        <v>0</v>
      </c>
      <c r="L141" s="13">
        <f t="shared" si="9"/>
        <v>0</v>
      </c>
    </row>
    <row r="142" spans="1:12" s="3" customFormat="1" x14ac:dyDescent="0.25">
      <c r="A142" s="2">
        <v>3.2</v>
      </c>
      <c r="H142" s="4"/>
      <c r="I142" s="13"/>
      <c r="K142" s="12">
        <f t="shared" si="8"/>
        <v>0</v>
      </c>
      <c r="L142" s="13">
        <f t="shared" si="9"/>
        <v>0</v>
      </c>
    </row>
    <row r="143" spans="1:12" s="3" customFormat="1" x14ac:dyDescent="0.25">
      <c r="A143" s="10">
        <v>3.21</v>
      </c>
      <c r="H143" s="4"/>
      <c r="I143" s="13"/>
      <c r="K143" s="12">
        <f t="shared" si="8"/>
        <v>0</v>
      </c>
      <c r="L143" s="13">
        <f t="shared" si="9"/>
        <v>0</v>
      </c>
    </row>
    <row r="144" spans="1:12" s="3" customFormat="1" x14ac:dyDescent="0.25">
      <c r="A144" s="2">
        <v>3.22</v>
      </c>
      <c r="H144" s="4"/>
      <c r="I144" s="13"/>
      <c r="K144" s="12">
        <f t="shared" si="8"/>
        <v>0</v>
      </c>
      <c r="L144" s="13">
        <f t="shared" si="9"/>
        <v>0</v>
      </c>
    </row>
    <row r="145" spans="1:12" s="3" customFormat="1" x14ac:dyDescent="0.25">
      <c r="A145" s="10">
        <v>3.23</v>
      </c>
      <c r="H145" s="4"/>
      <c r="I145" s="13"/>
      <c r="K145" s="12">
        <f t="shared" si="8"/>
        <v>0</v>
      </c>
      <c r="L145" s="13">
        <f t="shared" si="9"/>
        <v>0</v>
      </c>
    </row>
    <row r="146" spans="1:12" s="3" customFormat="1" x14ac:dyDescent="0.25">
      <c r="A146" s="2">
        <v>3.24</v>
      </c>
      <c r="H146" s="4"/>
      <c r="I146" s="13"/>
      <c r="K146" s="12">
        <f t="shared" si="8"/>
        <v>0</v>
      </c>
      <c r="L146" s="13">
        <f t="shared" si="9"/>
        <v>0</v>
      </c>
    </row>
    <row r="147" spans="1:12" s="3" customFormat="1" x14ac:dyDescent="0.25">
      <c r="A147" s="10">
        <v>3.2500000000000102</v>
      </c>
      <c r="H147" s="4"/>
      <c r="I147" s="13"/>
      <c r="K147" s="12">
        <f t="shared" si="8"/>
        <v>0</v>
      </c>
      <c r="L147" s="13">
        <f t="shared" si="9"/>
        <v>0</v>
      </c>
    </row>
    <row r="148" spans="1:12" s="3" customFormat="1" x14ac:dyDescent="0.25">
      <c r="A148" s="2">
        <v>3.26000000000001</v>
      </c>
      <c r="H148" s="4"/>
      <c r="I148" s="13"/>
      <c r="K148" s="12">
        <f t="shared" si="8"/>
        <v>0</v>
      </c>
      <c r="L148" s="13">
        <f t="shared" si="9"/>
        <v>0</v>
      </c>
    </row>
    <row r="149" spans="1:12" s="3" customFormat="1" x14ac:dyDescent="0.25">
      <c r="A149" s="10">
        <v>3.2700000000000098</v>
      </c>
      <c r="H149" s="4"/>
      <c r="I149" s="13"/>
      <c r="K149" s="12">
        <f t="shared" si="8"/>
        <v>0</v>
      </c>
      <c r="L149" s="13">
        <f t="shared" si="9"/>
        <v>0</v>
      </c>
    </row>
    <row r="150" spans="1:12" s="3" customFormat="1" x14ac:dyDescent="0.25">
      <c r="A150" s="2">
        <v>3.28000000000001</v>
      </c>
      <c r="H150" s="4"/>
      <c r="I150" s="13"/>
      <c r="K150" s="12">
        <f t="shared" si="8"/>
        <v>0</v>
      </c>
      <c r="L150" s="13">
        <f t="shared" si="9"/>
        <v>0</v>
      </c>
    </row>
    <row r="151" spans="1:12" s="3" customFormat="1" x14ac:dyDescent="0.25">
      <c r="A151" s="10">
        <v>3.2900000000000098</v>
      </c>
      <c r="H151" s="4"/>
      <c r="I151" s="13"/>
      <c r="K151" s="12">
        <f t="shared" si="8"/>
        <v>0</v>
      </c>
      <c r="L151" s="13">
        <f t="shared" si="9"/>
        <v>0</v>
      </c>
    </row>
    <row r="152" spans="1:12" s="3" customFormat="1" x14ac:dyDescent="0.25">
      <c r="A152" s="2">
        <v>3.30000000000001</v>
      </c>
      <c r="H152" s="4"/>
      <c r="I152" s="13"/>
      <c r="K152" s="12">
        <f t="shared" si="8"/>
        <v>0</v>
      </c>
      <c r="L152" s="13">
        <f t="shared" si="9"/>
        <v>0</v>
      </c>
    </row>
    <row r="153" spans="1:12" s="3" customFormat="1" x14ac:dyDescent="0.25">
      <c r="A153" s="10">
        <v>3.3100000000000098</v>
      </c>
      <c r="H153" s="4"/>
      <c r="I153" s="13"/>
      <c r="K153" s="12">
        <f t="shared" si="8"/>
        <v>0</v>
      </c>
      <c r="L153" s="13">
        <f t="shared" si="9"/>
        <v>0</v>
      </c>
    </row>
    <row r="154" spans="1:12" s="3" customFormat="1" x14ac:dyDescent="0.25">
      <c r="A154" s="2">
        <v>3.3200000000000101</v>
      </c>
      <c r="H154" s="4"/>
      <c r="I154" s="13"/>
      <c r="K154" s="12">
        <f t="shared" si="8"/>
        <v>0</v>
      </c>
      <c r="L154" s="13">
        <f t="shared" si="9"/>
        <v>0</v>
      </c>
    </row>
    <row r="155" spans="1:12" s="3" customFormat="1" x14ac:dyDescent="0.25">
      <c r="A155" s="10">
        <v>3.3300000000000098</v>
      </c>
      <c r="H155" s="4"/>
      <c r="I155" s="13"/>
      <c r="K155" s="12">
        <f t="shared" ref="K155:K172" si="10">(IF(J155="",H155,IF(J155="Perpetua",H155,IF(J155="Anual",H155*$C$5))))*E155</f>
        <v>0</v>
      </c>
      <c r="L155" s="13">
        <f t="shared" ref="L155:L172" si="11">(IF(J155="",I155,IF(J155="Perpetua",I155,IF(J155="Anual",I155*$C$5))))*E155</f>
        <v>0</v>
      </c>
    </row>
    <row r="156" spans="1:12" s="3" customFormat="1" x14ac:dyDescent="0.25">
      <c r="A156" s="2">
        <v>3.3400000000000101</v>
      </c>
      <c r="H156" s="4"/>
      <c r="I156" s="13"/>
      <c r="K156" s="12">
        <f t="shared" si="10"/>
        <v>0</v>
      </c>
      <c r="L156" s="13">
        <f t="shared" si="11"/>
        <v>0</v>
      </c>
    </row>
    <row r="157" spans="1:12" s="3" customFormat="1" x14ac:dyDescent="0.25">
      <c r="A157" s="10">
        <v>3.3500000000000099</v>
      </c>
      <c r="H157" s="4"/>
      <c r="I157" s="13"/>
      <c r="K157" s="12">
        <f t="shared" si="10"/>
        <v>0</v>
      </c>
      <c r="L157" s="13">
        <f t="shared" si="11"/>
        <v>0</v>
      </c>
    </row>
    <row r="158" spans="1:12" s="3" customFormat="1" x14ac:dyDescent="0.25">
      <c r="A158" s="2">
        <v>3.3600000000000101</v>
      </c>
      <c r="H158" s="4"/>
      <c r="I158" s="13"/>
      <c r="K158" s="12">
        <f t="shared" si="10"/>
        <v>0</v>
      </c>
      <c r="L158" s="13">
        <f t="shared" si="11"/>
        <v>0</v>
      </c>
    </row>
    <row r="159" spans="1:12" s="3" customFormat="1" x14ac:dyDescent="0.25">
      <c r="A159" s="10">
        <v>3.3700000000000099</v>
      </c>
      <c r="H159" s="4"/>
      <c r="I159" s="13"/>
      <c r="K159" s="12">
        <f t="shared" si="10"/>
        <v>0</v>
      </c>
      <c r="L159" s="13">
        <f t="shared" si="11"/>
        <v>0</v>
      </c>
    </row>
    <row r="160" spans="1:12" s="3" customFormat="1" x14ac:dyDescent="0.25">
      <c r="A160" s="2">
        <v>3.3800000000000101</v>
      </c>
      <c r="H160" s="4"/>
      <c r="I160" s="13"/>
      <c r="K160" s="12">
        <f t="shared" si="10"/>
        <v>0</v>
      </c>
      <c r="L160" s="13">
        <f t="shared" si="11"/>
        <v>0</v>
      </c>
    </row>
    <row r="161" spans="1:12" s="3" customFormat="1" x14ac:dyDescent="0.25">
      <c r="A161" s="10">
        <v>3.3900000000000099</v>
      </c>
      <c r="H161" s="4"/>
      <c r="I161" s="13"/>
      <c r="K161" s="12">
        <f t="shared" si="10"/>
        <v>0</v>
      </c>
      <c r="L161" s="13">
        <f t="shared" si="11"/>
        <v>0</v>
      </c>
    </row>
    <row r="162" spans="1:12" s="3" customFormat="1" x14ac:dyDescent="0.25">
      <c r="A162" s="2">
        <v>3.4000000000000101</v>
      </c>
      <c r="H162" s="4"/>
      <c r="I162" s="13"/>
      <c r="K162" s="12">
        <f t="shared" si="10"/>
        <v>0</v>
      </c>
      <c r="L162" s="13">
        <f t="shared" si="11"/>
        <v>0</v>
      </c>
    </row>
    <row r="163" spans="1:12" s="3" customFormat="1" x14ac:dyDescent="0.25">
      <c r="A163" s="10">
        <v>3.4100000000000099</v>
      </c>
      <c r="H163" s="4"/>
      <c r="I163" s="13"/>
      <c r="K163" s="12">
        <f t="shared" si="10"/>
        <v>0</v>
      </c>
      <c r="L163" s="13">
        <f t="shared" si="11"/>
        <v>0</v>
      </c>
    </row>
    <row r="164" spans="1:12" s="3" customFormat="1" x14ac:dyDescent="0.25">
      <c r="A164" s="2">
        <v>3.4200000000000101</v>
      </c>
      <c r="H164" s="4"/>
      <c r="I164" s="13"/>
      <c r="K164" s="12">
        <f t="shared" si="10"/>
        <v>0</v>
      </c>
      <c r="L164" s="13">
        <f t="shared" si="11"/>
        <v>0</v>
      </c>
    </row>
    <row r="165" spans="1:12" s="3" customFormat="1" x14ac:dyDescent="0.25">
      <c r="A165" s="10">
        <v>3.4300000000000099</v>
      </c>
      <c r="H165" s="4"/>
      <c r="I165" s="13"/>
      <c r="K165" s="12">
        <f t="shared" si="10"/>
        <v>0</v>
      </c>
      <c r="L165" s="13">
        <f t="shared" si="11"/>
        <v>0</v>
      </c>
    </row>
    <row r="166" spans="1:12" s="3" customFormat="1" x14ac:dyDescent="0.25">
      <c r="A166" s="2">
        <v>3.4400000000000102</v>
      </c>
      <c r="H166" s="4"/>
      <c r="I166" s="13"/>
      <c r="K166" s="12">
        <f t="shared" si="10"/>
        <v>0</v>
      </c>
      <c r="L166" s="13">
        <f t="shared" si="11"/>
        <v>0</v>
      </c>
    </row>
    <row r="167" spans="1:12" s="3" customFormat="1" x14ac:dyDescent="0.25">
      <c r="A167" s="10">
        <v>3.4500000000000099</v>
      </c>
      <c r="H167" s="4"/>
      <c r="I167" s="13"/>
      <c r="K167" s="12">
        <f t="shared" si="10"/>
        <v>0</v>
      </c>
      <c r="L167" s="13">
        <f t="shared" si="11"/>
        <v>0</v>
      </c>
    </row>
    <row r="168" spans="1:12" s="3" customFormat="1" x14ac:dyDescent="0.25">
      <c r="A168" s="2">
        <v>3.4600000000000102</v>
      </c>
      <c r="H168" s="4"/>
      <c r="I168" s="13"/>
      <c r="K168" s="12">
        <f t="shared" si="10"/>
        <v>0</v>
      </c>
      <c r="L168" s="13">
        <f t="shared" si="11"/>
        <v>0</v>
      </c>
    </row>
    <row r="169" spans="1:12" s="3" customFormat="1" x14ac:dyDescent="0.25">
      <c r="A169" s="10">
        <v>3.47000000000001</v>
      </c>
      <c r="H169" s="4"/>
      <c r="I169" s="13"/>
      <c r="K169" s="12">
        <f t="shared" si="10"/>
        <v>0</v>
      </c>
      <c r="L169" s="13">
        <f t="shared" si="11"/>
        <v>0</v>
      </c>
    </row>
    <row r="170" spans="1:12" s="3" customFormat="1" x14ac:dyDescent="0.25">
      <c r="A170" s="2">
        <v>3.4800000000000102</v>
      </c>
      <c r="H170" s="4"/>
      <c r="I170" s="13"/>
      <c r="K170" s="12">
        <f t="shared" si="10"/>
        <v>0</v>
      </c>
      <c r="L170" s="13">
        <f t="shared" si="11"/>
        <v>0</v>
      </c>
    </row>
    <row r="171" spans="1:12" s="3" customFormat="1" x14ac:dyDescent="0.25">
      <c r="A171" s="10">
        <v>3.49000000000001</v>
      </c>
      <c r="H171" s="4"/>
      <c r="I171" s="13"/>
      <c r="K171" s="12">
        <f t="shared" si="10"/>
        <v>0</v>
      </c>
      <c r="L171" s="13">
        <f t="shared" si="11"/>
        <v>0</v>
      </c>
    </row>
    <row r="172" spans="1:12" s="3" customFormat="1" x14ac:dyDescent="0.25">
      <c r="A172" s="2">
        <v>3.5000000000000102</v>
      </c>
      <c r="H172" s="4"/>
      <c r="I172" s="13"/>
      <c r="K172" s="12">
        <f t="shared" si="10"/>
        <v>0</v>
      </c>
      <c r="L172" s="13">
        <f t="shared" si="11"/>
        <v>0</v>
      </c>
    </row>
  </sheetData>
  <mergeCells count="1">
    <mergeCell ref="A5:B5"/>
  </mergeCells>
  <dataValidations count="3">
    <dataValidation type="list" allowBlank="1" showInputMessage="1" showErrorMessage="1" sqref="G11" xr:uid="{4A94F014-A2DE-43EA-B562-E301A5891E40}">
      <formula1>"Sim,Não"</formula1>
    </dataValidation>
    <dataValidation type="list" allowBlank="1" showInputMessage="1" showErrorMessage="1" sqref="J123:J172 J72:J121 J11:J70" xr:uid="{82FE88DC-F4B0-4A6F-9D5D-929E8022D523}">
      <formula1>"Anual,Perpetua"</formula1>
    </dataValidation>
    <dataValidation type="list" allowBlank="1" showInputMessage="1" showErrorMessage="1" sqref="F11:F70" xr:uid="{505AD4EA-806F-42FA-96A1-DF95025C1C16}">
      <formula1>"Sim"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0EA9-5354-49F8-8CBF-00ECE2D6017C}">
  <dimension ref="A2:N50"/>
  <sheetViews>
    <sheetView workbookViewId="0">
      <pane ySplit="9" topLeftCell="A10" activePane="bottomLeft" state="frozen"/>
      <selection pane="bottomLeft" activeCell="C3" sqref="C3"/>
    </sheetView>
  </sheetViews>
  <sheetFormatPr defaultRowHeight="15" x14ac:dyDescent="0.25"/>
  <cols>
    <col min="1" max="1" width="7.42578125" customWidth="1"/>
    <col min="2" max="2" width="25.7109375" customWidth="1"/>
    <col min="3" max="3" width="90.7109375" customWidth="1"/>
    <col min="5" max="5" width="11.42578125" customWidth="1"/>
    <col min="6" max="6" width="9" customWidth="1"/>
    <col min="9" max="9" width="14" customWidth="1"/>
    <col min="10" max="10" width="15.7109375" customWidth="1"/>
    <col min="11" max="12" width="15.28515625" customWidth="1"/>
    <col min="13" max="14" width="15.7109375" customWidth="1"/>
  </cols>
  <sheetData>
    <row r="2" spans="1:14" x14ac:dyDescent="0.25">
      <c r="A2" s="36" t="s">
        <v>26</v>
      </c>
    </row>
    <row r="3" spans="1:14" x14ac:dyDescent="0.25">
      <c r="A3" t="s">
        <v>5</v>
      </c>
    </row>
    <row r="4" spans="1:14" x14ac:dyDescent="0.25">
      <c r="A4" t="s">
        <v>6</v>
      </c>
    </row>
    <row r="5" spans="1:14" x14ac:dyDescent="0.25">
      <c r="A5" s="44" t="s">
        <v>7</v>
      </c>
      <c r="B5" s="44"/>
      <c r="C5" s="1">
        <v>10</v>
      </c>
    </row>
    <row r="6" spans="1:14" x14ac:dyDescent="0.25">
      <c r="A6" s="40" t="s">
        <v>27</v>
      </c>
      <c r="C6" s="1"/>
    </row>
    <row r="7" spans="1:14" x14ac:dyDescent="0.25">
      <c r="A7" s="40" t="s">
        <v>28</v>
      </c>
    </row>
    <row r="8" spans="1:14" x14ac:dyDescent="0.25">
      <c r="A8" s="40" t="s">
        <v>9</v>
      </c>
    </row>
    <row r="9" spans="1:14" s="39" customFormat="1" ht="45" x14ac:dyDescent="0.25">
      <c r="A9" s="39" t="s">
        <v>10</v>
      </c>
      <c r="B9" s="39" t="s">
        <v>11</v>
      </c>
      <c r="C9" s="39" t="s">
        <v>12</v>
      </c>
      <c r="D9" s="39" t="s">
        <v>13</v>
      </c>
      <c r="E9" s="39" t="s">
        <v>14</v>
      </c>
      <c r="F9" s="39" t="s">
        <v>15</v>
      </c>
      <c r="H9" s="39" t="s">
        <v>29</v>
      </c>
      <c r="I9" s="39" t="s">
        <v>16</v>
      </c>
      <c r="J9" s="39" t="s">
        <v>17</v>
      </c>
      <c r="K9" s="39" t="s">
        <v>18</v>
      </c>
      <c r="L9" s="39" t="s">
        <v>30</v>
      </c>
      <c r="M9" s="39" t="s">
        <v>31</v>
      </c>
      <c r="N9" s="39" t="s">
        <v>21</v>
      </c>
    </row>
    <row r="10" spans="1:14" s="22" customFormat="1" x14ac:dyDescent="0.25">
      <c r="A10" s="21">
        <v>1.01</v>
      </c>
      <c r="J10" s="23"/>
      <c r="K10" s="24"/>
      <c r="L10" s="22" t="s">
        <v>32</v>
      </c>
      <c r="M10" s="23">
        <f>(IF(L10="Perpetua",J10,IF(L10="Anual",J10*$C$5)))*E10</f>
        <v>0</v>
      </c>
      <c r="N10" s="24">
        <f>(IF(L10="Perpetua",K10,IF(L10="Anual",K10*$C$5)))*E10</f>
        <v>0</v>
      </c>
    </row>
    <row r="11" spans="1:14" s="7" customFormat="1" x14ac:dyDescent="0.25">
      <c r="A11" s="6">
        <v>1.02</v>
      </c>
      <c r="I11" s="22"/>
      <c r="J11" s="8"/>
      <c r="K11" s="9"/>
      <c r="L11" s="22" t="s">
        <v>32</v>
      </c>
      <c r="M11" s="23">
        <f t="shared" ref="M11:M50" si="0">(IF(L11="Perpetua",J11,IF(L11="Anual",J11*$C$5)))*E11</f>
        <v>0</v>
      </c>
      <c r="N11" s="24">
        <f t="shared" ref="N11:N50" si="1">(IF(L11="Perpetua",K11,IF(L11="Anual",K11*$C$5)))*E11</f>
        <v>0</v>
      </c>
    </row>
    <row r="12" spans="1:14" s="7" customFormat="1" x14ac:dyDescent="0.25">
      <c r="A12" s="6">
        <v>1.03</v>
      </c>
      <c r="I12" s="22"/>
      <c r="J12" s="8"/>
      <c r="K12" s="9"/>
      <c r="L12" s="22" t="s">
        <v>32</v>
      </c>
      <c r="M12" s="23">
        <f t="shared" si="0"/>
        <v>0</v>
      </c>
      <c r="N12" s="24">
        <f t="shared" si="1"/>
        <v>0</v>
      </c>
    </row>
    <row r="13" spans="1:14" s="7" customFormat="1" x14ac:dyDescent="0.25">
      <c r="A13" s="6">
        <v>1.04</v>
      </c>
      <c r="I13" s="22"/>
      <c r="J13" s="8"/>
      <c r="K13" s="9"/>
      <c r="L13" s="22" t="s">
        <v>32</v>
      </c>
      <c r="M13" s="23">
        <f t="shared" si="0"/>
        <v>0</v>
      </c>
      <c r="N13" s="24">
        <f t="shared" si="1"/>
        <v>0</v>
      </c>
    </row>
    <row r="14" spans="1:14" s="7" customFormat="1" x14ac:dyDescent="0.25">
      <c r="A14" s="6">
        <v>1.05</v>
      </c>
      <c r="I14" s="22"/>
      <c r="J14" s="8"/>
      <c r="K14" s="9"/>
      <c r="L14" s="22" t="s">
        <v>32</v>
      </c>
      <c r="M14" s="23">
        <f t="shared" si="0"/>
        <v>0</v>
      </c>
      <c r="N14" s="24">
        <f t="shared" si="1"/>
        <v>0</v>
      </c>
    </row>
    <row r="15" spans="1:14" s="7" customFormat="1" x14ac:dyDescent="0.25">
      <c r="A15" s="6">
        <v>1.06</v>
      </c>
      <c r="I15" s="22"/>
      <c r="J15" s="8"/>
      <c r="K15" s="9"/>
      <c r="L15" s="22" t="s">
        <v>32</v>
      </c>
      <c r="M15" s="23">
        <f t="shared" si="0"/>
        <v>0</v>
      </c>
      <c r="N15" s="24">
        <f t="shared" si="1"/>
        <v>0</v>
      </c>
    </row>
    <row r="16" spans="1:14" s="7" customFormat="1" x14ac:dyDescent="0.25">
      <c r="A16" s="6">
        <v>1.07</v>
      </c>
      <c r="I16" s="22"/>
      <c r="J16" s="8"/>
      <c r="K16" s="9"/>
      <c r="L16" s="22" t="s">
        <v>32</v>
      </c>
      <c r="M16" s="23">
        <f t="shared" si="0"/>
        <v>0</v>
      </c>
      <c r="N16" s="24">
        <f t="shared" si="1"/>
        <v>0</v>
      </c>
    </row>
    <row r="17" spans="1:14" s="7" customFormat="1" x14ac:dyDescent="0.25">
      <c r="A17" s="6">
        <v>1.08</v>
      </c>
      <c r="I17" s="22"/>
      <c r="J17" s="8"/>
      <c r="K17" s="9"/>
      <c r="L17" s="22" t="s">
        <v>32</v>
      </c>
      <c r="M17" s="23">
        <f t="shared" si="0"/>
        <v>0</v>
      </c>
      <c r="N17" s="24">
        <f t="shared" si="1"/>
        <v>0</v>
      </c>
    </row>
    <row r="18" spans="1:14" s="7" customFormat="1" x14ac:dyDescent="0.25">
      <c r="A18" s="6">
        <v>1.0900000000000001</v>
      </c>
      <c r="I18" s="22"/>
      <c r="J18" s="8"/>
      <c r="K18" s="9"/>
      <c r="L18" s="22" t="s">
        <v>32</v>
      </c>
      <c r="M18" s="23">
        <f t="shared" si="0"/>
        <v>0</v>
      </c>
      <c r="N18" s="24">
        <f t="shared" si="1"/>
        <v>0</v>
      </c>
    </row>
    <row r="19" spans="1:14" s="7" customFormat="1" x14ac:dyDescent="0.25">
      <c r="A19" s="6">
        <v>1.1000000000000001</v>
      </c>
      <c r="I19" s="22"/>
      <c r="J19" s="8"/>
      <c r="K19" s="9"/>
      <c r="L19" s="22" t="s">
        <v>32</v>
      </c>
      <c r="M19" s="23">
        <f t="shared" si="0"/>
        <v>0</v>
      </c>
      <c r="N19" s="24">
        <f t="shared" si="1"/>
        <v>0</v>
      </c>
    </row>
    <row r="20" spans="1:14" s="7" customFormat="1" x14ac:dyDescent="0.25">
      <c r="A20" s="6">
        <v>1.1100000000000001</v>
      </c>
      <c r="I20" s="22"/>
      <c r="J20" s="8"/>
      <c r="K20" s="9"/>
      <c r="L20" s="22" t="s">
        <v>32</v>
      </c>
      <c r="M20" s="23">
        <f t="shared" si="0"/>
        <v>0</v>
      </c>
      <c r="N20" s="24">
        <f t="shared" si="1"/>
        <v>0</v>
      </c>
    </row>
    <row r="21" spans="1:14" s="7" customFormat="1" x14ac:dyDescent="0.25">
      <c r="A21" s="6">
        <v>1.1200000000000001</v>
      </c>
      <c r="I21" s="22"/>
      <c r="J21" s="8"/>
      <c r="K21" s="9"/>
      <c r="L21" s="22" t="s">
        <v>32</v>
      </c>
      <c r="M21" s="23">
        <f t="shared" si="0"/>
        <v>0</v>
      </c>
      <c r="N21" s="24">
        <f t="shared" si="1"/>
        <v>0</v>
      </c>
    </row>
    <row r="22" spans="1:14" s="7" customFormat="1" x14ac:dyDescent="0.25">
      <c r="A22" s="6">
        <v>1.1299999999999999</v>
      </c>
      <c r="I22" s="22"/>
      <c r="J22" s="8"/>
      <c r="K22" s="9"/>
      <c r="L22" s="22" t="s">
        <v>32</v>
      </c>
      <c r="M22" s="23">
        <f t="shared" si="0"/>
        <v>0</v>
      </c>
      <c r="N22" s="24">
        <f t="shared" si="1"/>
        <v>0</v>
      </c>
    </row>
    <row r="23" spans="1:14" s="7" customFormat="1" x14ac:dyDescent="0.25">
      <c r="A23" s="6">
        <v>1.1399999999999999</v>
      </c>
      <c r="I23" s="22"/>
      <c r="J23" s="8"/>
      <c r="K23" s="9"/>
      <c r="L23" s="22" t="s">
        <v>32</v>
      </c>
      <c r="M23" s="23">
        <f t="shared" si="0"/>
        <v>0</v>
      </c>
      <c r="N23" s="24">
        <f t="shared" si="1"/>
        <v>0</v>
      </c>
    </row>
    <row r="24" spans="1:14" s="7" customFormat="1" x14ac:dyDescent="0.25">
      <c r="A24" s="6">
        <v>1.1499999999999999</v>
      </c>
      <c r="I24" s="22"/>
      <c r="J24" s="8"/>
      <c r="K24" s="9"/>
      <c r="L24" s="22" t="s">
        <v>32</v>
      </c>
      <c r="M24" s="23">
        <f t="shared" si="0"/>
        <v>0</v>
      </c>
      <c r="N24" s="24">
        <f t="shared" si="1"/>
        <v>0</v>
      </c>
    </row>
    <row r="25" spans="1:14" s="7" customFormat="1" x14ac:dyDescent="0.25">
      <c r="A25" s="6">
        <v>1.1599999999999999</v>
      </c>
      <c r="I25" s="22"/>
      <c r="J25" s="8"/>
      <c r="K25" s="9"/>
      <c r="L25" s="22" t="s">
        <v>32</v>
      </c>
      <c r="M25" s="23">
        <f t="shared" si="0"/>
        <v>0</v>
      </c>
      <c r="N25" s="24">
        <f t="shared" si="1"/>
        <v>0</v>
      </c>
    </row>
    <row r="26" spans="1:14" s="7" customFormat="1" x14ac:dyDescent="0.25">
      <c r="A26" s="6">
        <v>1.17</v>
      </c>
      <c r="I26" s="22"/>
      <c r="J26" s="8"/>
      <c r="K26" s="9"/>
      <c r="L26" s="22" t="s">
        <v>32</v>
      </c>
      <c r="M26" s="23">
        <f t="shared" si="0"/>
        <v>0</v>
      </c>
      <c r="N26" s="24">
        <f t="shared" si="1"/>
        <v>0</v>
      </c>
    </row>
    <row r="27" spans="1:14" s="7" customFormat="1" x14ac:dyDescent="0.25">
      <c r="A27" s="6">
        <v>1.18</v>
      </c>
      <c r="I27" s="22"/>
      <c r="J27" s="8"/>
      <c r="K27" s="9"/>
      <c r="L27" s="22" t="s">
        <v>32</v>
      </c>
      <c r="M27" s="23">
        <f t="shared" si="0"/>
        <v>0</v>
      </c>
      <c r="N27" s="24">
        <f t="shared" si="1"/>
        <v>0</v>
      </c>
    </row>
    <row r="28" spans="1:14" s="7" customFormat="1" x14ac:dyDescent="0.25">
      <c r="A28" s="6">
        <v>1.19</v>
      </c>
      <c r="I28" s="22"/>
      <c r="J28" s="8"/>
      <c r="K28" s="9"/>
      <c r="L28" s="22" t="s">
        <v>32</v>
      </c>
      <c r="M28" s="23">
        <f t="shared" si="0"/>
        <v>0</v>
      </c>
      <c r="N28" s="24">
        <f t="shared" si="1"/>
        <v>0</v>
      </c>
    </row>
    <row r="29" spans="1:14" s="7" customFormat="1" x14ac:dyDescent="0.25">
      <c r="A29" s="6">
        <v>1.2</v>
      </c>
      <c r="I29" s="22"/>
      <c r="J29" s="8"/>
      <c r="K29" s="9"/>
      <c r="L29" s="22" t="s">
        <v>32</v>
      </c>
      <c r="M29" s="23">
        <f t="shared" si="0"/>
        <v>0</v>
      </c>
      <c r="N29" s="24">
        <f t="shared" si="1"/>
        <v>0</v>
      </c>
    </row>
    <row r="30" spans="1:14" s="7" customFormat="1" x14ac:dyDescent="0.25">
      <c r="A30" s="6">
        <v>1.21</v>
      </c>
      <c r="I30" s="22"/>
      <c r="J30" s="8"/>
      <c r="K30" s="9"/>
      <c r="L30" s="22" t="s">
        <v>32</v>
      </c>
      <c r="M30" s="23">
        <f t="shared" si="0"/>
        <v>0</v>
      </c>
      <c r="N30" s="24">
        <f t="shared" si="1"/>
        <v>0</v>
      </c>
    </row>
    <row r="31" spans="1:14" s="7" customFormat="1" x14ac:dyDescent="0.25">
      <c r="A31" s="6">
        <v>1.22</v>
      </c>
      <c r="I31" s="22"/>
      <c r="J31" s="8"/>
      <c r="K31" s="9"/>
      <c r="L31" s="22" t="s">
        <v>32</v>
      </c>
      <c r="M31" s="23">
        <f t="shared" si="0"/>
        <v>0</v>
      </c>
      <c r="N31" s="24">
        <f t="shared" si="1"/>
        <v>0</v>
      </c>
    </row>
    <row r="32" spans="1:14" s="7" customFormat="1" x14ac:dyDescent="0.25">
      <c r="A32" s="6">
        <v>1.23</v>
      </c>
      <c r="I32" s="22"/>
      <c r="J32" s="8"/>
      <c r="K32" s="9"/>
      <c r="L32" s="22" t="s">
        <v>32</v>
      </c>
      <c r="M32" s="23">
        <f t="shared" si="0"/>
        <v>0</v>
      </c>
      <c r="N32" s="24">
        <f t="shared" si="1"/>
        <v>0</v>
      </c>
    </row>
    <row r="33" spans="1:14" s="7" customFormat="1" x14ac:dyDescent="0.25">
      <c r="A33" s="6">
        <v>1.24</v>
      </c>
      <c r="I33" s="22"/>
      <c r="J33" s="8"/>
      <c r="K33" s="9"/>
      <c r="L33" s="22" t="s">
        <v>32</v>
      </c>
      <c r="M33" s="23">
        <f t="shared" si="0"/>
        <v>0</v>
      </c>
      <c r="N33" s="24">
        <f t="shared" si="1"/>
        <v>0</v>
      </c>
    </row>
    <row r="34" spans="1:14" s="7" customFormat="1" x14ac:dyDescent="0.25">
      <c r="A34" s="6">
        <v>1.25</v>
      </c>
      <c r="I34" s="22"/>
      <c r="J34" s="8"/>
      <c r="K34" s="9"/>
      <c r="L34" s="22" t="s">
        <v>32</v>
      </c>
      <c r="M34" s="23">
        <f t="shared" si="0"/>
        <v>0</v>
      </c>
      <c r="N34" s="24">
        <f t="shared" si="1"/>
        <v>0</v>
      </c>
    </row>
    <row r="35" spans="1:14" s="7" customFormat="1" x14ac:dyDescent="0.25">
      <c r="A35" s="6">
        <v>1.26</v>
      </c>
      <c r="I35" s="22"/>
      <c r="J35" s="8"/>
      <c r="K35" s="9"/>
      <c r="L35" s="22" t="s">
        <v>32</v>
      </c>
      <c r="M35" s="23">
        <f t="shared" si="0"/>
        <v>0</v>
      </c>
      <c r="N35" s="24">
        <f t="shared" si="1"/>
        <v>0</v>
      </c>
    </row>
    <row r="36" spans="1:14" s="7" customFormat="1" x14ac:dyDescent="0.25">
      <c r="A36" s="6">
        <v>1.27</v>
      </c>
      <c r="I36" s="22"/>
      <c r="J36" s="8"/>
      <c r="K36" s="9"/>
      <c r="L36" s="22" t="s">
        <v>32</v>
      </c>
      <c r="M36" s="23">
        <f t="shared" si="0"/>
        <v>0</v>
      </c>
      <c r="N36" s="24">
        <f t="shared" si="1"/>
        <v>0</v>
      </c>
    </row>
    <row r="37" spans="1:14" s="7" customFormat="1" x14ac:dyDescent="0.25">
      <c r="A37" s="6">
        <v>1.28</v>
      </c>
      <c r="I37" s="22"/>
      <c r="J37" s="8"/>
      <c r="K37" s="9"/>
      <c r="L37" s="22" t="s">
        <v>32</v>
      </c>
      <c r="M37" s="23">
        <f t="shared" si="0"/>
        <v>0</v>
      </c>
      <c r="N37" s="24">
        <f t="shared" si="1"/>
        <v>0</v>
      </c>
    </row>
    <row r="38" spans="1:14" s="7" customFormat="1" x14ac:dyDescent="0.25">
      <c r="A38" s="6">
        <v>1.29</v>
      </c>
      <c r="I38" s="22"/>
      <c r="J38" s="8"/>
      <c r="K38" s="9"/>
      <c r="L38" s="22" t="s">
        <v>32</v>
      </c>
      <c r="M38" s="23">
        <f t="shared" si="0"/>
        <v>0</v>
      </c>
      <c r="N38" s="24">
        <f t="shared" si="1"/>
        <v>0</v>
      </c>
    </row>
    <row r="39" spans="1:14" s="7" customFormat="1" x14ac:dyDescent="0.25">
      <c r="A39" s="6">
        <v>1.3</v>
      </c>
      <c r="I39" s="22"/>
      <c r="J39" s="8"/>
      <c r="K39" s="9"/>
      <c r="L39" s="22" t="s">
        <v>32</v>
      </c>
      <c r="M39" s="23">
        <f t="shared" si="0"/>
        <v>0</v>
      </c>
      <c r="N39" s="24">
        <f t="shared" si="1"/>
        <v>0</v>
      </c>
    </row>
    <row r="40" spans="1:14" s="7" customFormat="1" x14ac:dyDescent="0.25">
      <c r="A40" s="6">
        <v>1.31</v>
      </c>
      <c r="I40" s="22"/>
      <c r="J40" s="8"/>
      <c r="K40" s="9"/>
      <c r="L40" s="22" t="s">
        <v>32</v>
      </c>
      <c r="M40" s="23">
        <f t="shared" si="0"/>
        <v>0</v>
      </c>
      <c r="N40" s="24">
        <f t="shared" si="1"/>
        <v>0</v>
      </c>
    </row>
    <row r="41" spans="1:14" s="7" customFormat="1" x14ac:dyDescent="0.25">
      <c r="A41" s="6">
        <v>1.32</v>
      </c>
      <c r="I41" s="22"/>
      <c r="J41" s="8"/>
      <c r="K41" s="9"/>
      <c r="L41" s="22" t="s">
        <v>32</v>
      </c>
      <c r="M41" s="23">
        <f t="shared" si="0"/>
        <v>0</v>
      </c>
      <c r="N41" s="24">
        <f t="shared" si="1"/>
        <v>0</v>
      </c>
    </row>
    <row r="42" spans="1:14" s="7" customFormat="1" x14ac:dyDescent="0.25">
      <c r="A42" s="6">
        <v>1.33</v>
      </c>
      <c r="I42" s="22"/>
      <c r="J42" s="8"/>
      <c r="K42" s="9"/>
      <c r="L42" s="22" t="s">
        <v>32</v>
      </c>
      <c r="M42" s="23">
        <f t="shared" si="0"/>
        <v>0</v>
      </c>
      <c r="N42" s="24">
        <f t="shared" si="1"/>
        <v>0</v>
      </c>
    </row>
    <row r="43" spans="1:14" s="7" customFormat="1" x14ac:dyDescent="0.25">
      <c r="A43" s="6">
        <v>1.34</v>
      </c>
      <c r="I43" s="22"/>
      <c r="J43" s="8"/>
      <c r="K43" s="9"/>
      <c r="L43" s="22" t="s">
        <v>32</v>
      </c>
      <c r="M43" s="23">
        <f t="shared" si="0"/>
        <v>0</v>
      </c>
      <c r="N43" s="24">
        <f t="shared" si="1"/>
        <v>0</v>
      </c>
    </row>
    <row r="44" spans="1:14" s="7" customFormat="1" x14ac:dyDescent="0.25">
      <c r="A44" s="6">
        <v>1.35</v>
      </c>
      <c r="I44" s="22"/>
      <c r="J44" s="8"/>
      <c r="K44" s="9"/>
      <c r="L44" s="22" t="s">
        <v>32</v>
      </c>
      <c r="M44" s="23">
        <f t="shared" si="0"/>
        <v>0</v>
      </c>
      <c r="N44" s="24">
        <f t="shared" si="1"/>
        <v>0</v>
      </c>
    </row>
    <row r="45" spans="1:14" s="7" customFormat="1" x14ac:dyDescent="0.25">
      <c r="A45" s="6">
        <v>1.36</v>
      </c>
      <c r="I45" s="22"/>
      <c r="J45" s="8"/>
      <c r="K45" s="9"/>
      <c r="L45" s="22" t="s">
        <v>32</v>
      </c>
      <c r="M45" s="23">
        <f t="shared" si="0"/>
        <v>0</v>
      </c>
      <c r="N45" s="24">
        <f t="shared" si="1"/>
        <v>0</v>
      </c>
    </row>
    <row r="46" spans="1:14" s="7" customFormat="1" x14ac:dyDescent="0.25">
      <c r="A46" s="6">
        <v>1.37</v>
      </c>
      <c r="I46" s="22"/>
      <c r="J46" s="8"/>
      <c r="K46" s="9"/>
      <c r="L46" s="22" t="s">
        <v>32</v>
      </c>
      <c r="M46" s="23">
        <f t="shared" si="0"/>
        <v>0</v>
      </c>
      <c r="N46" s="24">
        <f t="shared" si="1"/>
        <v>0</v>
      </c>
    </row>
    <row r="47" spans="1:14" s="7" customFormat="1" x14ac:dyDescent="0.25">
      <c r="A47" s="6">
        <v>1.38</v>
      </c>
      <c r="I47" s="22"/>
      <c r="J47" s="8"/>
      <c r="K47" s="9"/>
      <c r="L47" s="22" t="s">
        <v>32</v>
      </c>
      <c r="M47" s="23">
        <f t="shared" si="0"/>
        <v>0</v>
      </c>
      <c r="N47" s="24">
        <f t="shared" si="1"/>
        <v>0</v>
      </c>
    </row>
    <row r="48" spans="1:14" s="7" customFormat="1" x14ac:dyDescent="0.25">
      <c r="A48" s="6">
        <v>1.39</v>
      </c>
      <c r="I48" s="22"/>
      <c r="J48" s="8"/>
      <c r="K48" s="9"/>
      <c r="L48" s="22" t="s">
        <v>32</v>
      </c>
      <c r="M48" s="23">
        <f t="shared" si="0"/>
        <v>0</v>
      </c>
      <c r="N48" s="24">
        <f t="shared" si="1"/>
        <v>0</v>
      </c>
    </row>
    <row r="49" spans="1:14" s="18" customFormat="1" x14ac:dyDescent="0.25">
      <c r="A49" s="17">
        <v>1.4</v>
      </c>
      <c r="F49" s="7"/>
      <c r="G49" s="7"/>
      <c r="H49" s="7"/>
      <c r="I49" s="22"/>
      <c r="J49" s="19"/>
      <c r="K49" s="20"/>
      <c r="L49" s="22" t="s">
        <v>32</v>
      </c>
      <c r="M49" s="23">
        <f t="shared" si="0"/>
        <v>0</v>
      </c>
      <c r="N49" s="24">
        <f t="shared" si="1"/>
        <v>0</v>
      </c>
    </row>
    <row r="50" spans="1:14" s="7" customFormat="1" x14ac:dyDescent="0.25">
      <c r="A50" s="6">
        <v>1.41</v>
      </c>
      <c r="I50" s="22"/>
      <c r="J50" s="8"/>
      <c r="K50" s="9"/>
      <c r="L50" s="22" t="s">
        <v>32</v>
      </c>
      <c r="M50" s="23">
        <f t="shared" si="0"/>
        <v>0</v>
      </c>
      <c r="N50" s="24">
        <f t="shared" si="1"/>
        <v>0</v>
      </c>
    </row>
  </sheetData>
  <mergeCells count="1">
    <mergeCell ref="A5:B5"/>
  </mergeCells>
  <dataValidations count="3">
    <dataValidation type="list" allowBlank="1" showInputMessage="1" showErrorMessage="1" sqref="L10:L50" xr:uid="{52E560FA-3474-4FB8-AFF5-86E33D039A6A}">
      <formula1>"Anual,Perpetua"</formula1>
    </dataValidation>
    <dataValidation type="list" allowBlank="1" showInputMessage="1" showErrorMessage="1" sqref="I10:I50" xr:uid="{7426802F-7F7E-40D9-B988-5E8540E17D26}">
      <formula1>"Sim,Não"</formula1>
    </dataValidation>
    <dataValidation type="list" allowBlank="1" showInputMessage="1" showErrorMessage="1" sqref="F10:H50" xr:uid="{1BC7FD4A-A7C0-4287-B9AF-E76C50089B71}">
      <formula1>"Sim"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B99C-8717-4411-AB2B-CD8A378C7CF8}">
  <dimension ref="A2:I109"/>
  <sheetViews>
    <sheetView workbookViewId="0">
      <pane ySplit="7" topLeftCell="A121" activePane="bottomLeft" state="frozen"/>
      <selection pane="bottomLeft" activeCell="G121" sqref="G121"/>
    </sheetView>
  </sheetViews>
  <sheetFormatPr defaultRowHeight="15" x14ac:dyDescent="0.25"/>
  <cols>
    <col min="1" max="1" width="12.42578125" customWidth="1"/>
    <col min="2" max="2" width="12.42578125" bestFit="1" customWidth="1"/>
    <col min="3" max="3" width="44.140625" customWidth="1"/>
    <col min="4" max="4" width="15" customWidth="1"/>
    <col min="5" max="5" width="11.7109375" customWidth="1"/>
    <col min="6" max="6" width="18.7109375" customWidth="1"/>
    <col min="7" max="7" width="17.7109375" customWidth="1"/>
    <col min="8" max="8" width="16.140625" customWidth="1"/>
    <col min="9" max="9" width="17.140625" customWidth="1"/>
  </cols>
  <sheetData>
    <row r="2" spans="1:9" x14ac:dyDescent="0.25">
      <c r="A2" s="36" t="s">
        <v>33</v>
      </c>
    </row>
    <row r="3" spans="1:9" x14ac:dyDescent="0.25">
      <c r="A3" t="s">
        <v>5</v>
      </c>
    </row>
    <row r="4" spans="1:9" x14ac:dyDescent="0.25">
      <c r="A4" t="s">
        <v>6</v>
      </c>
    </row>
    <row r="5" spans="1:9" x14ac:dyDescent="0.25">
      <c r="A5" s="40" t="s">
        <v>34</v>
      </c>
      <c r="C5" s="1"/>
    </row>
    <row r="7" spans="1:9" s="39" customFormat="1" ht="27" customHeight="1" x14ac:dyDescent="0.25">
      <c r="A7" s="39" t="s">
        <v>10</v>
      </c>
      <c r="B7" s="39" t="s">
        <v>11</v>
      </c>
      <c r="C7" s="39" t="s">
        <v>12</v>
      </c>
      <c r="D7" s="39" t="s">
        <v>35</v>
      </c>
      <c r="E7" s="39" t="s">
        <v>14</v>
      </c>
      <c r="F7" s="39" t="s">
        <v>17</v>
      </c>
      <c r="G7" s="39" t="s">
        <v>18</v>
      </c>
      <c r="H7" s="39" t="s">
        <v>20</v>
      </c>
      <c r="I7" s="39" t="s">
        <v>21</v>
      </c>
    </row>
    <row r="8" spans="1:9" s="37" customFormat="1" x14ac:dyDescent="0.25">
      <c r="A8" s="37">
        <v>1</v>
      </c>
      <c r="C8" s="37" t="s">
        <v>36</v>
      </c>
    </row>
    <row r="9" spans="1:9" s="22" customFormat="1" x14ac:dyDescent="0.25">
      <c r="A9" s="21">
        <v>1.01</v>
      </c>
      <c r="H9" s="23">
        <f>(D9/12)*E9*F9</f>
        <v>0</v>
      </c>
      <c r="I9" s="24">
        <f>(D9/12)*E9*G9</f>
        <v>0</v>
      </c>
    </row>
    <row r="10" spans="1:9" s="22" customFormat="1" x14ac:dyDescent="0.25">
      <c r="A10" s="6">
        <v>1.02</v>
      </c>
      <c r="H10" s="23">
        <f t="shared" ref="H10:H58" si="0">(D10/12)*E10*F10</f>
        <v>0</v>
      </c>
      <c r="I10" s="24">
        <f t="shared" ref="I10:I58" si="1">(D10/12)*E10*G10</f>
        <v>0</v>
      </c>
    </row>
    <row r="11" spans="1:9" s="22" customFormat="1" x14ac:dyDescent="0.25">
      <c r="A11" s="6">
        <v>1.03</v>
      </c>
      <c r="H11" s="23">
        <f t="shared" si="0"/>
        <v>0</v>
      </c>
      <c r="I11" s="24">
        <f t="shared" si="1"/>
        <v>0</v>
      </c>
    </row>
    <row r="12" spans="1:9" s="22" customFormat="1" x14ac:dyDescent="0.25">
      <c r="A12" s="6">
        <v>1.04</v>
      </c>
      <c r="H12" s="23">
        <f t="shared" si="0"/>
        <v>0</v>
      </c>
      <c r="I12" s="24">
        <f t="shared" si="1"/>
        <v>0</v>
      </c>
    </row>
    <row r="13" spans="1:9" s="22" customFormat="1" x14ac:dyDescent="0.25">
      <c r="A13" s="21">
        <v>1.05</v>
      </c>
      <c r="H13" s="23">
        <f t="shared" si="0"/>
        <v>0</v>
      </c>
      <c r="I13" s="24">
        <f t="shared" si="1"/>
        <v>0</v>
      </c>
    </row>
    <row r="14" spans="1:9" s="22" customFormat="1" x14ac:dyDescent="0.25">
      <c r="A14" s="6">
        <v>1.06</v>
      </c>
      <c r="H14" s="23">
        <f t="shared" si="0"/>
        <v>0</v>
      </c>
      <c r="I14" s="24">
        <f t="shared" si="1"/>
        <v>0</v>
      </c>
    </row>
    <row r="15" spans="1:9" s="22" customFormat="1" x14ac:dyDescent="0.25">
      <c r="A15" s="6">
        <v>1.07</v>
      </c>
      <c r="H15" s="23">
        <f t="shared" si="0"/>
        <v>0</v>
      </c>
      <c r="I15" s="24">
        <f t="shared" si="1"/>
        <v>0</v>
      </c>
    </row>
    <row r="16" spans="1:9" s="22" customFormat="1" x14ac:dyDescent="0.25">
      <c r="A16" s="6">
        <v>1.08</v>
      </c>
      <c r="H16" s="23">
        <f t="shared" si="0"/>
        <v>0</v>
      </c>
      <c r="I16" s="24">
        <f t="shared" si="1"/>
        <v>0</v>
      </c>
    </row>
    <row r="17" spans="1:9" s="22" customFormat="1" x14ac:dyDescent="0.25">
      <c r="A17" s="21">
        <v>1.0900000000000001</v>
      </c>
      <c r="H17" s="23">
        <f t="shared" si="0"/>
        <v>0</v>
      </c>
      <c r="I17" s="24">
        <f t="shared" si="1"/>
        <v>0</v>
      </c>
    </row>
    <row r="18" spans="1:9" s="22" customFormat="1" x14ac:dyDescent="0.25">
      <c r="A18" s="6">
        <v>1.1000000000000001</v>
      </c>
      <c r="H18" s="23">
        <f t="shared" si="0"/>
        <v>0</v>
      </c>
      <c r="I18" s="24">
        <f t="shared" si="1"/>
        <v>0</v>
      </c>
    </row>
    <row r="19" spans="1:9" s="22" customFormat="1" x14ac:dyDescent="0.25">
      <c r="A19" s="6">
        <v>1.1100000000000001</v>
      </c>
      <c r="H19" s="23">
        <f t="shared" si="0"/>
        <v>0</v>
      </c>
      <c r="I19" s="24">
        <f t="shared" si="1"/>
        <v>0</v>
      </c>
    </row>
    <row r="20" spans="1:9" s="22" customFormat="1" x14ac:dyDescent="0.25">
      <c r="A20" s="6">
        <v>1.1200000000000001</v>
      </c>
      <c r="H20" s="23">
        <f t="shared" si="0"/>
        <v>0</v>
      </c>
      <c r="I20" s="24">
        <f t="shared" si="1"/>
        <v>0</v>
      </c>
    </row>
    <row r="21" spans="1:9" s="22" customFormat="1" x14ac:dyDescent="0.25">
      <c r="A21" s="21">
        <v>1.1299999999999999</v>
      </c>
      <c r="H21" s="23">
        <f t="shared" si="0"/>
        <v>0</v>
      </c>
      <c r="I21" s="24">
        <f t="shared" si="1"/>
        <v>0</v>
      </c>
    </row>
    <row r="22" spans="1:9" s="22" customFormat="1" x14ac:dyDescent="0.25">
      <c r="A22" s="6">
        <v>1.1399999999999999</v>
      </c>
      <c r="H22" s="23">
        <f t="shared" si="0"/>
        <v>0</v>
      </c>
      <c r="I22" s="24">
        <f t="shared" si="1"/>
        <v>0</v>
      </c>
    </row>
    <row r="23" spans="1:9" s="22" customFormat="1" x14ac:dyDescent="0.25">
      <c r="A23" s="6">
        <v>1.1499999999999999</v>
      </c>
      <c r="H23" s="23">
        <f t="shared" si="0"/>
        <v>0</v>
      </c>
      <c r="I23" s="24">
        <f t="shared" si="1"/>
        <v>0</v>
      </c>
    </row>
    <row r="24" spans="1:9" s="22" customFormat="1" x14ac:dyDescent="0.25">
      <c r="A24" s="6">
        <v>1.1599999999999999</v>
      </c>
      <c r="H24" s="23">
        <f t="shared" si="0"/>
        <v>0</v>
      </c>
      <c r="I24" s="24">
        <f t="shared" si="1"/>
        <v>0</v>
      </c>
    </row>
    <row r="25" spans="1:9" s="22" customFormat="1" x14ac:dyDescent="0.25">
      <c r="A25" s="21">
        <v>1.17</v>
      </c>
      <c r="H25" s="23">
        <f t="shared" si="0"/>
        <v>0</v>
      </c>
      <c r="I25" s="24">
        <f t="shared" si="1"/>
        <v>0</v>
      </c>
    </row>
    <row r="26" spans="1:9" s="22" customFormat="1" x14ac:dyDescent="0.25">
      <c r="A26" s="6">
        <v>1.18</v>
      </c>
      <c r="H26" s="23">
        <f t="shared" si="0"/>
        <v>0</v>
      </c>
      <c r="I26" s="24">
        <f t="shared" si="1"/>
        <v>0</v>
      </c>
    </row>
    <row r="27" spans="1:9" s="22" customFormat="1" x14ac:dyDescent="0.25">
      <c r="A27" s="6">
        <v>1.19</v>
      </c>
      <c r="H27" s="23">
        <f t="shared" si="0"/>
        <v>0</v>
      </c>
      <c r="I27" s="24">
        <f t="shared" si="1"/>
        <v>0</v>
      </c>
    </row>
    <row r="28" spans="1:9" s="22" customFormat="1" x14ac:dyDescent="0.25">
      <c r="A28" s="6">
        <v>1.2</v>
      </c>
      <c r="H28" s="23">
        <f t="shared" si="0"/>
        <v>0</v>
      </c>
      <c r="I28" s="24">
        <f t="shared" si="1"/>
        <v>0</v>
      </c>
    </row>
    <row r="29" spans="1:9" s="22" customFormat="1" x14ac:dyDescent="0.25">
      <c r="A29" s="21">
        <v>1.21</v>
      </c>
      <c r="H29" s="23">
        <f t="shared" si="0"/>
        <v>0</v>
      </c>
      <c r="I29" s="24">
        <f t="shared" si="1"/>
        <v>0</v>
      </c>
    </row>
    <row r="30" spans="1:9" s="22" customFormat="1" x14ac:dyDescent="0.25">
      <c r="A30" s="6">
        <v>1.22</v>
      </c>
      <c r="H30" s="23">
        <f t="shared" si="0"/>
        <v>0</v>
      </c>
      <c r="I30" s="24">
        <f t="shared" si="1"/>
        <v>0</v>
      </c>
    </row>
    <row r="31" spans="1:9" s="22" customFormat="1" x14ac:dyDescent="0.25">
      <c r="A31" s="6">
        <v>1.23</v>
      </c>
      <c r="H31" s="23">
        <f t="shared" si="0"/>
        <v>0</v>
      </c>
      <c r="I31" s="24">
        <f t="shared" si="1"/>
        <v>0</v>
      </c>
    </row>
    <row r="32" spans="1:9" s="22" customFormat="1" x14ac:dyDescent="0.25">
      <c r="A32" s="6">
        <v>1.24</v>
      </c>
      <c r="H32" s="23">
        <f t="shared" si="0"/>
        <v>0</v>
      </c>
      <c r="I32" s="24">
        <f t="shared" si="1"/>
        <v>0</v>
      </c>
    </row>
    <row r="33" spans="1:9" s="22" customFormat="1" x14ac:dyDescent="0.25">
      <c r="A33" s="21">
        <v>1.25</v>
      </c>
      <c r="H33" s="23">
        <f t="shared" si="0"/>
        <v>0</v>
      </c>
      <c r="I33" s="24">
        <f t="shared" si="1"/>
        <v>0</v>
      </c>
    </row>
    <row r="34" spans="1:9" s="22" customFormat="1" x14ac:dyDescent="0.25">
      <c r="A34" s="6">
        <v>1.26</v>
      </c>
      <c r="H34" s="23">
        <f t="shared" si="0"/>
        <v>0</v>
      </c>
      <c r="I34" s="24">
        <f t="shared" si="1"/>
        <v>0</v>
      </c>
    </row>
    <row r="35" spans="1:9" s="22" customFormat="1" x14ac:dyDescent="0.25">
      <c r="A35" s="6">
        <v>1.27</v>
      </c>
      <c r="H35" s="23">
        <f t="shared" si="0"/>
        <v>0</v>
      </c>
      <c r="I35" s="24">
        <f t="shared" si="1"/>
        <v>0</v>
      </c>
    </row>
    <row r="36" spans="1:9" s="22" customFormat="1" x14ac:dyDescent="0.25">
      <c r="A36" s="6">
        <v>1.28</v>
      </c>
      <c r="H36" s="23">
        <f t="shared" si="0"/>
        <v>0</v>
      </c>
      <c r="I36" s="24">
        <f t="shared" si="1"/>
        <v>0</v>
      </c>
    </row>
    <row r="37" spans="1:9" s="22" customFormat="1" x14ac:dyDescent="0.25">
      <c r="A37" s="21">
        <v>1.29</v>
      </c>
      <c r="H37" s="23">
        <f t="shared" si="0"/>
        <v>0</v>
      </c>
      <c r="I37" s="24">
        <f t="shared" si="1"/>
        <v>0</v>
      </c>
    </row>
    <row r="38" spans="1:9" s="22" customFormat="1" x14ac:dyDescent="0.25">
      <c r="A38" s="6">
        <v>1.3</v>
      </c>
      <c r="H38" s="23">
        <f t="shared" si="0"/>
        <v>0</v>
      </c>
      <c r="I38" s="24">
        <f t="shared" si="1"/>
        <v>0</v>
      </c>
    </row>
    <row r="39" spans="1:9" s="22" customFormat="1" x14ac:dyDescent="0.25">
      <c r="A39" s="6">
        <v>1.31</v>
      </c>
      <c r="H39" s="23">
        <f t="shared" si="0"/>
        <v>0</v>
      </c>
      <c r="I39" s="24">
        <f t="shared" si="1"/>
        <v>0</v>
      </c>
    </row>
    <row r="40" spans="1:9" s="22" customFormat="1" x14ac:dyDescent="0.25">
      <c r="A40" s="6">
        <v>1.32</v>
      </c>
      <c r="H40" s="23">
        <f t="shared" si="0"/>
        <v>0</v>
      </c>
      <c r="I40" s="24">
        <f t="shared" si="1"/>
        <v>0</v>
      </c>
    </row>
    <row r="41" spans="1:9" s="22" customFormat="1" x14ac:dyDescent="0.25">
      <c r="A41" s="6">
        <v>1.33</v>
      </c>
      <c r="H41" s="23">
        <f t="shared" si="0"/>
        <v>0</v>
      </c>
      <c r="I41" s="24">
        <f t="shared" si="1"/>
        <v>0</v>
      </c>
    </row>
    <row r="42" spans="1:9" s="22" customFormat="1" x14ac:dyDescent="0.25">
      <c r="A42" s="21">
        <v>1.34</v>
      </c>
      <c r="H42" s="23">
        <f t="shared" si="0"/>
        <v>0</v>
      </c>
      <c r="I42" s="24">
        <f t="shared" si="1"/>
        <v>0</v>
      </c>
    </row>
    <row r="43" spans="1:9" s="22" customFormat="1" x14ac:dyDescent="0.25">
      <c r="A43" s="6">
        <v>1.35</v>
      </c>
      <c r="H43" s="23">
        <f t="shared" si="0"/>
        <v>0</v>
      </c>
      <c r="I43" s="24">
        <f t="shared" si="1"/>
        <v>0</v>
      </c>
    </row>
    <row r="44" spans="1:9" s="22" customFormat="1" x14ac:dyDescent="0.25">
      <c r="A44" s="6">
        <v>1.36</v>
      </c>
      <c r="H44" s="23">
        <f t="shared" si="0"/>
        <v>0</v>
      </c>
      <c r="I44" s="24">
        <f t="shared" si="1"/>
        <v>0</v>
      </c>
    </row>
    <row r="45" spans="1:9" s="22" customFormat="1" x14ac:dyDescent="0.25">
      <c r="A45" s="6">
        <v>1.37</v>
      </c>
      <c r="H45" s="23">
        <f t="shared" si="0"/>
        <v>0</v>
      </c>
      <c r="I45" s="24">
        <f t="shared" si="1"/>
        <v>0</v>
      </c>
    </row>
    <row r="46" spans="1:9" s="22" customFormat="1" x14ac:dyDescent="0.25">
      <c r="A46" s="6">
        <v>1.38</v>
      </c>
      <c r="H46" s="23">
        <f t="shared" si="0"/>
        <v>0</v>
      </c>
      <c r="I46" s="24">
        <f t="shared" si="1"/>
        <v>0</v>
      </c>
    </row>
    <row r="47" spans="1:9" s="22" customFormat="1" x14ac:dyDescent="0.25">
      <c r="A47" s="21">
        <v>1.39</v>
      </c>
      <c r="H47" s="23">
        <f t="shared" si="0"/>
        <v>0</v>
      </c>
      <c r="I47" s="24">
        <f t="shared" si="1"/>
        <v>0</v>
      </c>
    </row>
    <row r="48" spans="1:9" s="22" customFormat="1" x14ac:dyDescent="0.25">
      <c r="A48" s="6">
        <v>1.4</v>
      </c>
      <c r="H48" s="23">
        <f t="shared" si="0"/>
        <v>0</v>
      </c>
      <c r="I48" s="24">
        <f t="shared" si="1"/>
        <v>0</v>
      </c>
    </row>
    <row r="49" spans="1:9" s="22" customFormat="1" x14ac:dyDescent="0.25">
      <c r="A49" s="6">
        <v>1.41</v>
      </c>
      <c r="H49" s="23">
        <f t="shared" si="0"/>
        <v>0</v>
      </c>
      <c r="I49" s="24">
        <f t="shared" si="1"/>
        <v>0</v>
      </c>
    </row>
    <row r="50" spans="1:9" s="22" customFormat="1" x14ac:dyDescent="0.25">
      <c r="A50" s="6">
        <v>1.42</v>
      </c>
      <c r="H50" s="23">
        <f t="shared" si="0"/>
        <v>0</v>
      </c>
      <c r="I50" s="24">
        <f t="shared" si="1"/>
        <v>0</v>
      </c>
    </row>
    <row r="51" spans="1:9" s="22" customFormat="1" x14ac:dyDescent="0.25">
      <c r="A51" s="6">
        <v>1.43</v>
      </c>
      <c r="H51" s="23">
        <f t="shared" si="0"/>
        <v>0</v>
      </c>
      <c r="I51" s="24">
        <f t="shared" si="1"/>
        <v>0</v>
      </c>
    </row>
    <row r="52" spans="1:9" s="7" customFormat="1" x14ac:dyDescent="0.25">
      <c r="A52" s="21">
        <v>1.44</v>
      </c>
      <c r="D52" s="22"/>
      <c r="E52" s="22"/>
      <c r="F52" s="22"/>
      <c r="G52" s="22"/>
      <c r="H52" s="23">
        <f t="shared" si="0"/>
        <v>0</v>
      </c>
      <c r="I52" s="24">
        <f t="shared" si="1"/>
        <v>0</v>
      </c>
    </row>
    <row r="53" spans="1:9" s="7" customFormat="1" x14ac:dyDescent="0.25">
      <c r="A53" s="6">
        <v>1.45</v>
      </c>
      <c r="D53" s="22"/>
      <c r="E53" s="22"/>
      <c r="F53" s="22"/>
      <c r="G53" s="22"/>
      <c r="H53" s="23">
        <f t="shared" si="0"/>
        <v>0</v>
      </c>
      <c r="I53" s="24">
        <f t="shared" si="1"/>
        <v>0</v>
      </c>
    </row>
    <row r="54" spans="1:9" s="7" customFormat="1" x14ac:dyDescent="0.25">
      <c r="A54" s="6">
        <v>1.46</v>
      </c>
      <c r="D54" s="22"/>
      <c r="E54" s="22"/>
      <c r="F54" s="22"/>
      <c r="G54" s="22"/>
      <c r="H54" s="23">
        <f t="shared" si="0"/>
        <v>0</v>
      </c>
      <c r="I54" s="24">
        <f t="shared" si="1"/>
        <v>0</v>
      </c>
    </row>
    <row r="55" spans="1:9" s="7" customFormat="1" x14ac:dyDescent="0.25">
      <c r="A55" s="6">
        <v>1.47</v>
      </c>
      <c r="D55" s="22"/>
      <c r="E55" s="22"/>
      <c r="F55" s="22"/>
      <c r="G55" s="22"/>
      <c r="H55" s="23">
        <f t="shared" si="0"/>
        <v>0</v>
      </c>
      <c r="I55" s="24">
        <f t="shared" si="1"/>
        <v>0</v>
      </c>
    </row>
    <row r="56" spans="1:9" s="7" customFormat="1" x14ac:dyDescent="0.25">
      <c r="A56" s="6">
        <v>1.48</v>
      </c>
      <c r="D56" s="22"/>
      <c r="E56" s="22"/>
      <c r="F56" s="22"/>
      <c r="G56" s="22"/>
      <c r="H56" s="23">
        <f t="shared" si="0"/>
        <v>0</v>
      </c>
      <c r="I56" s="24">
        <f t="shared" si="1"/>
        <v>0</v>
      </c>
    </row>
    <row r="57" spans="1:9" s="7" customFormat="1" x14ac:dyDescent="0.25">
      <c r="A57" s="21">
        <v>1.49</v>
      </c>
      <c r="D57" s="22"/>
      <c r="E57" s="22"/>
      <c r="F57" s="22"/>
      <c r="G57" s="22"/>
      <c r="H57" s="23">
        <f t="shared" si="0"/>
        <v>0</v>
      </c>
      <c r="I57" s="24">
        <f t="shared" si="1"/>
        <v>0</v>
      </c>
    </row>
    <row r="58" spans="1:9" s="7" customFormat="1" x14ac:dyDescent="0.25">
      <c r="A58" s="6">
        <v>1.5</v>
      </c>
      <c r="D58" s="22"/>
      <c r="E58" s="22"/>
      <c r="F58" s="22"/>
      <c r="G58" s="22"/>
      <c r="H58" s="23">
        <f t="shared" si="0"/>
        <v>0</v>
      </c>
      <c r="I58" s="24">
        <f t="shared" si="1"/>
        <v>0</v>
      </c>
    </row>
    <row r="59" spans="1:9" s="14" customFormat="1" x14ac:dyDescent="0.25">
      <c r="A59" s="14">
        <v>2</v>
      </c>
      <c r="C59" s="14" t="s">
        <v>37</v>
      </c>
      <c r="H59" s="15"/>
      <c r="I59" s="16"/>
    </row>
    <row r="60" spans="1:9" s="11" customFormat="1" x14ac:dyDescent="0.25">
      <c r="A60" s="10">
        <v>2.0099999999999998</v>
      </c>
      <c r="H60" s="12">
        <f t="shared" ref="H60" si="2">(D60/12)*E60*F60</f>
        <v>0</v>
      </c>
      <c r="I60" s="13">
        <f t="shared" ref="I60" si="3">(D60/12)*E60*G60</f>
        <v>0</v>
      </c>
    </row>
    <row r="61" spans="1:9" s="3" customFormat="1" x14ac:dyDescent="0.25">
      <c r="A61" s="2">
        <v>2.02</v>
      </c>
      <c r="C61" s="11"/>
      <c r="D61" s="11"/>
      <c r="E61" s="11"/>
      <c r="F61" s="11"/>
      <c r="G61" s="11"/>
      <c r="H61" s="12">
        <f t="shared" ref="H61:H109" si="4">(D61/12)*E61*F61</f>
        <v>0</v>
      </c>
      <c r="I61" s="13">
        <f t="shared" ref="I61:I109" si="5">(D61/12)*E61*G61</f>
        <v>0</v>
      </c>
    </row>
    <row r="62" spans="1:9" s="3" customFormat="1" x14ac:dyDescent="0.25">
      <c r="A62" s="10">
        <v>2.0299999999999998</v>
      </c>
      <c r="C62" s="11"/>
      <c r="D62" s="11"/>
      <c r="E62" s="11"/>
      <c r="F62" s="11"/>
      <c r="G62" s="11"/>
      <c r="H62" s="12">
        <f t="shared" si="4"/>
        <v>0</v>
      </c>
      <c r="I62" s="13">
        <f t="shared" si="5"/>
        <v>0</v>
      </c>
    </row>
    <row r="63" spans="1:9" s="3" customFormat="1" x14ac:dyDescent="0.25">
      <c r="A63" s="2">
        <v>2.04</v>
      </c>
      <c r="C63" s="11"/>
      <c r="D63" s="11"/>
      <c r="E63" s="11"/>
      <c r="F63" s="11"/>
      <c r="G63" s="11"/>
      <c r="H63" s="12">
        <f t="shared" si="4"/>
        <v>0</v>
      </c>
      <c r="I63" s="13">
        <f t="shared" si="5"/>
        <v>0</v>
      </c>
    </row>
    <row r="64" spans="1:9" s="3" customFormat="1" x14ac:dyDescent="0.25">
      <c r="A64" s="10">
        <v>2.0499999999999998</v>
      </c>
      <c r="C64" s="11"/>
      <c r="D64" s="11"/>
      <c r="E64" s="11"/>
      <c r="F64" s="11"/>
      <c r="G64" s="11"/>
      <c r="H64" s="12">
        <f t="shared" si="4"/>
        <v>0</v>
      </c>
      <c r="I64" s="13">
        <f t="shared" si="5"/>
        <v>0</v>
      </c>
    </row>
    <row r="65" spans="1:9" s="3" customFormat="1" x14ac:dyDescent="0.25">
      <c r="A65" s="2">
        <v>2.06</v>
      </c>
      <c r="C65" s="11"/>
      <c r="D65" s="11"/>
      <c r="E65" s="11"/>
      <c r="F65" s="11"/>
      <c r="G65" s="11"/>
      <c r="H65" s="12">
        <f t="shared" si="4"/>
        <v>0</v>
      </c>
      <c r="I65" s="13">
        <f t="shared" si="5"/>
        <v>0</v>
      </c>
    </row>
    <row r="66" spans="1:9" s="3" customFormat="1" x14ac:dyDescent="0.25">
      <c r="A66" s="10">
        <v>2.0699999999999998</v>
      </c>
      <c r="C66" s="11"/>
      <c r="D66" s="11"/>
      <c r="E66" s="11"/>
      <c r="F66" s="11"/>
      <c r="G66" s="11"/>
      <c r="H66" s="12">
        <f t="shared" si="4"/>
        <v>0</v>
      </c>
      <c r="I66" s="13">
        <f t="shared" si="5"/>
        <v>0</v>
      </c>
    </row>
    <row r="67" spans="1:9" s="3" customFormat="1" x14ac:dyDescent="0.25">
      <c r="A67" s="2">
        <v>2.08</v>
      </c>
      <c r="C67" s="11"/>
      <c r="D67" s="11"/>
      <c r="E67" s="11"/>
      <c r="F67" s="11"/>
      <c r="G67" s="11"/>
      <c r="H67" s="12">
        <f t="shared" si="4"/>
        <v>0</v>
      </c>
      <c r="I67" s="13">
        <f t="shared" si="5"/>
        <v>0</v>
      </c>
    </row>
    <row r="68" spans="1:9" s="3" customFormat="1" x14ac:dyDescent="0.25">
      <c r="A68" s="10">
        <v>2.09</v>
      </c>
      <c r="C68" s="11"/>
      <c r="D68" s="11"/>
      <c r="E68" s="11"/>
      <c r="F68" s="11"/>
      <c r="G68" s="11"/>
      <c r="H68" s="12">
        <f t="shared" si="4"/>
        <v>0</v>
      </c>
      <c r="I68" s="13">
        <f t="shared" si="5"/>
        <v>0</v>
      </c>
    </row>
    <row r="69" spans="1:9" s="3" customFormat="1" x14ac:dyDescent="0.25">
      <c r="A69" s="2">
        <v>2.1</v>
      </c>
      <c r="C69" s="11"/>
      <c r="D69" s="11"/>
      <c r="E69" s="11"/>
      <c r="F69" s="11"/>
      <c r="G69" s="11"/>
      <c r="H69" s="12">
        <f t="shared" si="4"/>
        <v>0</v>
      </c>
      <c r="I69" s="13">
        <f t="shared" si="5"/>
        <v>0</v>
      </c>
    </row>
    <row r="70" spans="1:9" s="3" customFormat="1" x14ac:dyDescent="0.25">
      <c r="A70" s="10">
        <v>2.11</v>
      </c>
      <c r="C70" s="11"/>
      <c r="D70" s="11"/>
      <c r="E70" s="11"/>
      <c r="F70" s="11"/>
      <c r="G70" s="11"/>
      <c r="H70" s="12">
        <f t="shared" si="4"/>
        <v>0</v>
      </c>
      <c r="I70" s="13">
        <f t="shared" si="5"/>
        <v>0</v>
      </c>
    </row>
    <row r="71" spans="1:9" s="3" customFormat="1" x14ac:dyDescent="0.25">
      <c r="A71" s="2">
        <v>2.12</v>
      </c>
      <c r="C71" s="11"/>
      <c r="D71" s="11"/>
      <c r="E71" s="11"/>
      <c r="F71" s="11"/>
      <c r="G71" s="11"/>
      <c r="H71" s="12">
        <f t="shared" si="4"/>
        <v>0</v>
      </c>
      <c r="I71" s="13">
        <f t="shared" si="5"/>
        <v>0</v>
      </c>
    </row>
    <row r="72" spans="1:9" s="3" customFormat="1" x14ac:dyDescent="0.25">
      <c r="A72" s="10">
        <v>2.13</v>
      </c>
      <c r="C72" s="11"/>
      <c r="D72" s="11"/>
      <c r="E72" s="11"/>
      <c r="F72" s="11"/>
      <c r="G72" s="11"/>
      <c r="H72" s="12">
        <f t="shared" si="4"/>
        <v>0</v>
      </c>
      <c r="I72" s="13">
        <f t="shared" si="5"/>
        <v>0</v>
      </c>
    </row>
    <row r="73" spans="1:9" s="3" customFormat="1" x14ac:dyDescent="0.25">
      <c r="A73" s="2">
        <v>2.14</v>
      </c>
      <c r="C73" s="11"/>
      <c r="D73" s="11"/>
      <c r="E73" s="11"/>
      <c r="F73" s="11"/>
      <c r="G73" s="11"/>
      <c r="H73" s="12">
        <f t="shared" si="4"/>
        <v>0</v>
      </c>
      <c r="I73" s="13">
        <f t="shared" si="5"/>
        <v>0</v>
      </c>
    </row>
    <row r="74" spans="1:9" s="3" customFormat="1" x14ac:dyDescent="0.25">
      <c r="A74" s="10">
        <v>2.15</v>
      </c>
      <c r="C74" s="11"/>
      <c r="D74" s="11"/>
      <c r="E74" s="11"/>
      <c r="F74" s="11"/>
      <c r="G74" s="11"/>
      <c r="H74" s="12">
        <f t="shared" si="4"/>
        <v>0</v>
      </c>
      <c r="I74" s="13">
        <f t="shared" si="5"/>
        <v>0</v>
      </c>
    </row>
    <row r="75" spans="1:9" s="3" customFormat="1" x14ac:dyDescent="0.25">
      <c r="A75" s="2">
        <v>2.16</v>
      </c>
      <c r="C75" s="11"/>
      <c r="D75" s="11"/>
      <c r="E75" s="11"/>
      <c r="F75" s="11"/>
      <c r="G75" s="11"/>
      <c r="H75" s="12">
        <f t="shared" si="4"/>
        <v>0</v>
      </c>
      <c r="I75" s="13">
        <f t="shared" si="5"/>
        <v>0</v>
      </c>
    </row>
    <row r="76" spans="1:9" s="3" customFormat="1" x14ac:dyDescent="0.25">
      <c r="A76" s="10">
        <v>2.17</v>
      </c>
      <c r="C76" s="11"/>
      <c r="D76" s="11"/>
      <c r="E76" s="11"/>
      <c r="F76" s="11"/>
      <c r="G76" s="11"/>
      <c r="H76" s="12">
        <f t="shared" si="4"/>
        <v>0</v>
      </c>
      <c r="I76" s="13">
        <f t="shared" si="5"/>
        <v>0</v>
      </c>
    </row>
    <row r="77" spans="1:9" s="3" customFormat="1" x14ac:dyDescent="0.25">
      <c r="A77" s="2">
        <v>2.1800000000000002</v>
      </c>
      <c r="C77" s="11"/>
      <c r="D77" s="11"/>
      <c r="E77" s="11"/>
      <c r="F77" s="11"/>
      <c r="G77" s="11"/>
      <c r="H77" s="12">
        <f t="shared" si="4"/>
        <v>0</v>
      </c>
      <c r="I77" s="13">
        <f t="shared" si="5"/>
        <v>0</v>
      </c>
    </row>
    <row r="78" spans="1:9" s="3" customFormat="1" x14ac:dyDescent="0.25">
      <c r="A78" s="10">
        <v>2.19</v>
      </c>
      <c r="C78" s="11"/>
      <c r="D78" s="11"/>
      <c r="E78" s="11"/>
      <c r="F78" s="11"/>
      <c r="G78" s="11"/>
      <c r="H78" s="12">
        <f t="shared" si="4"/>
        <v>0</v>
      </c>
      <c r="I78" s="13">
        <f t="shared" si="5"/>
        <v>0</v>
      </c>
    </row>
    <row r="79" spans="1:9" s="3" customFormat="1" x14ac:dyDescent="0.25">
      <c r="A79" s="2">
        <v>2.2000000000000002</v>
      </c>
      <c r="C79" s="11"/>
      <c r="D79" s="11"/>
      <c r="E79" s="11"/>
      <c r="F79" s="11"/>
      <c r="G79" s="11"/>
      <c r="H79" s="12">
        <f t="shared" si="4"/>
        <v>0</v>
      </c>
      <c r="I79" s="13">
        <f t="shared" si="5"/>
        <v>0</v>
      </c>
    </row>
    <row r="80" spans="1:9" s="3" customFormat="1" x14ac:dyDescent="0.25">
      <c r="A80" s="10">
        <v>2.21</v>
      </c>
      <c r="C80" s="11"/>
      <c r="D80" s="11"/>
      <c r="E80" s="11"/>
      <c r="F80" s="11"/>
      <c r="G80" s="11"/>
      <c r="H80" s="12">
        <f t="shared" si="4"/>
        <v>0</v>
      </c>
      <c r="I80" s="13">
        <f t="shared" si="5"/>
        <v>0</v>
      </c>
    </row>
    <row r="81" spans="1:9" s="3" customFormat="1" x14ac:dyDescent="0.25">
      <c r="A81" s="2">
        <v>2.2200000000000002</v>
      </c>
      <c r="C81" s="11"/>
      <c r="D81" s="11"/>
      <c r="E81" s="11"/>
      <c r="F81" s="11"/>
      <c r="G81" s="11"/>
      <c r="H81" s="12">
        <f t="shared" si="4"/>
        <v>0</v>
      </c>
      <c r="I81" s="13">
        <f t="shared" si="5"/>
        <v>0</v>
      </c>
    </row>
    <row r="82" spans="1:9" s="3" customFormat="1" x14ac:dyDescent="0.25">
      <c r="A82" s="10">
        <v>2.23</v>
      </c>
      <c r="C82" s="11"/>
      <c r="D82" s="11"/>
      <c r="E82" s="11"/>
      <c r="F82" s="11"/>
      <c r="G82" s="11"/>
      <c r="H82" s="12">
        <f t="shared" si="4"/>
        <v>0</v>
      </c>
      <c r="I82" s="13">
        <f t="shared" si="5"/>
        <v>0</v>
      </c>
    </row>
    <row r="83" spans="1:9" s="3" customFormat="1" x14ac:dyDescent="0.25">
      <c r="A83" s="2">
        <v>2.2400000000000002</v>
      </c>
      <c r="C83" s="11"/>
      <c r="D83" s="11"/>
      <c r="E83" s="11"/>
      <c r="F83" s="11"/>
      <c r="G83" s="11"/>
      <c r="H83" s="12">
        <f t="shared" si="4"/>
        <v>0</v>
      </c>
      <c r="I83" s="13">
        <f t="shared" si="5"/>
        <v>0</v>
      </c>
    </row>
    <row r="84" spans="1:9" s="3" customFormat="1" x14ac:dyDescent="0.25">
      <c r="A84" s="10">
        <v>2.2500000000000102</v>
      </c>
      <c r="C84" s="11"/>
      <c r="D84" s="11"/>
      <c r="E84" s="11"/>
      <c r="F84" s="11"/>
      <c r="G84" s="11"/>
      <c r="H84" s="12">
        <f t="shared" si="4"/>
        <v>0</v>
      </c>
      <c r="I84" s="13">
        <f t="shared" si="5"/>
        <v>0</v>
      </c>
    </row>
    <row r="85" spans="1:9" s="3" customFormat="1" x14ac:dyDescent="0.25">
      <c r="A85" s="2">
        <v>2.2600000000000202</v>
      </c>
      <c r="C85" s="11"/>
      <c r="D85" s="11"/>
      <c r="E85" s="11"/>
      <c r="F85" s="11"/>
      <c r="G85" s="11"/>
      <c r="H85" s="12">
        <f t="shared" si="4"/>
        <v>0</v>
      </c>
      <c r="I85" s="13">
        <f t="shared" si="5"/>
        <v>0</v>
      </c>
    </row>
    <row r="86" spans="1:9" s="3" customFormat="1" x14ac:dyDescent="0.25">
      <c r="A86" s="10">
        <v>2.2700000000000302</v>
      </c>
      <c r="C86" s="11"/>
      <c r="D86" s="11"/>
      <c r="E86" s="11"/>
      <c r="F86" s="11"/>
      <c r="G86" s="11"/>
      <c r="H86" s="12">
        <f t="shared" si="4"/>
        <v>0</v>
      </c>
      <c r="I86" s="13">
        <f t="shared" si="5"/>
        <v>0</v>
      </c>
    </row>
    <row r="87" spans="1:9" s="3" customFormat="1" x14ac:dyDescent="0.25">
      <c r="A87" s="2">
        <v>2.2800000000000402</v>
      </c>
      <c r="C87" s="11"/>
      <c r="D87" s="11"/>
      <c r="E87" s="11"/>
      <c r="F87" s="11"/>
      <c r="G87" s="11"/>
      <c r="H87" s="12">
        <f t="shared" si="4"/>
        <v>0</v>
      </c>
      <c r="I87" s="13">
        <f t="shared" si="5"/>
        <v>0</v>
      </c>
    </row>
    <row r="88" spans="1:9" s="3" customFormat="1" x14ac:dyDescent="0.25">
      <c r="A88" s="10">
        <v>2.2900000000000502</v>
      </c>
      <c r="C88" s="11"/>
      <c r="D88" s="11"/>
      <c r="E88" s="11"/>
      <c r="F88" s="11"/>
      <c r="G88" s="11"/>
      <c r="H88" s="12">
        <f t="shared" si="4"/>
        <v>0</v>
      </c>
      <c r="I88" s="13">
        <f t="shared" si="5"/>
        <v>0</v>
      </c>
    </row>
    <row r="89" spans="1:9" s="3" customFormat="1" x14ac:dyDescent="0.25">
      <c r="A89" s="2">
        <v>2.3000000000000602</v>
      </c>
      <c r="C89" s="11"/>
      <c r="D89" s="11"/>
      <c r="E89" s="11"/>
      <c r="F89" s="11"/>
      <c r="G89" s="11"/>
      <c r="H89" s="12">
        <f t="shared" si="4"/>
        <v>0</v>
      </c>
      <c r="I89" s="13">
        <f t="shared" si="5"/>
        <v>0</v>
      </c>
    </row>
    <row r="90" spans="1:9" s="3" customFormat="1" x14ac:dyDescent="0.25">
      <c r="A90" s="10">
        <v>2.3100000000000702</v>
      </c>
      <c r="C90" s="11"/>
      <c r="D90" s="11"/>
      <c r="E90" s="11"/>
      <c r="F90" s="11"/>
      <c r="G90" s="11"/>
      <c r="H90" s="12">
        <f t="shared" si="4"/>
        <v>0</v>
      </c>
      <c r="I90" s="13">
        <f t="shared" si="5"/>
        <v>0</v>
      </c>
    </row>
    <row r="91" spans="1:9" s="3" customFormat="1" x14ac:dyDescent="0.25">
      <c r="A91" s="2">
        <v>2.3200000000000802</v>
      </c>
      <c r="C91" s="11"/>
      <c r="D91" s="11"/>
      <c r="E91" s="11"/>
      <c r="F91" s="11"/>
      <c r="G91" s="11"/>
      <c r="H91" s="12">
        <f t="shared" si="4"/>
        <v>0</v>
      </c>
      <c r="I91" s="13">
        <f t="shared" si="5"/>
        <v>0</v>
      </c>
    </row>
    <row r="92" spans="1:9" s="3" customFormat="1" x14ac:dyDescent="0.25">
      <c r="A92" s="10">
        <v>2.3300000000000902</v>
      </c>
      <c r="C92" s="11"/>
      <c r="D92" s="11"/>
      <c r="E92" s="11"/>
      <c r="F92" s="11"/>
      <c r="G92" s="11"/>
      <c r="H92" s="12">
        <f t="shared" si="4"/>
        <v>0</v>
      </c>
      <c r="I92" s="13">
        <f t="shared" si="5"/>
        <v>0</v>
      </c>
    </row>
    <row r="93" spans="1:9" s="3" customFormat="1" x14ac:dyDescent="0.25">
      <c r="A93" s="2">
        <v>2.3400000000001002</v>
      </c>
      <c r="C93" s="11"/>
      <c r="D93" s="11"/>
      <c r="E93" s="11"/>
      <c r="F93" s="11"/>
      <c r="G93" s="11"/>
      <c r="H93" s="12">
        <f t="shared" si="4"/>
        <v>0</v>
      </c>
      <c r="I93" s="13">
        <f t="shared" si="5"/>
        <v>0</v>
      </c>
    </row>
    <row r="94" spans="1:9" s="3" customFormat="1" x14ac:dyDescent="0.25">
      <c r="A94" s="10">
        <v>2.3500000000001098</v>
      </c>
      <c r="C94" s="11"/>
      <c r="D94" s="11"/>
      <c r="E94" s="11"/>
      <c r="F94" s="11"/>
      <c r="G94" s="11"/>
      <c r="H94" s="12">
        <f t="shared" si="4"/>
        <v>0</v>
      </c>
      <c r="I94" s="13">
        <f t="shared" si="5"/>
        <v>0</v>
      </c>
    </row>
    <row r="95" spans="1:9" s="3" customFormat="1" x14ac:dyDescent="0.25">
      <c r="A95" s="2">
        <v>2.3600000000001198</v>
      </c>
      <c r="C95" s="11"/>
      <c r="D95" s="11"/>
      <c r="E95" s="11"/>
      <c r="F95" s="11"/>
      <c r="G95" s="11"/>
      <c r="H95" s="12">
        <f t="shared" si="4"/>
        <v>0</v>
      </c>
      <c r="I95" s="13">
        <f t="shared" si="5"/>
        <v>0</v>
      </c>
    </row>
    <row r="96" spans="1:9" s="3" customFormat="1" x14ac:dyDescent="0.25">
      <c r="A96" s="10">
        <v>2.3700000000001298</v>
      </c>
      <c r="C96" s="11"/>
      <c r="D96" s="11"/>
      <c r="E96" s="11"/>
      <c r="F96" s="11"/>
      <c r="G96" s="11"/>
      <c r="H96" s="12">
        <f t="shared" si="4"/>
        <v>0</v>
      </c>
      <c r="I96" s="13">
        <f t="shared" si="5"/>
        <v>0</v>
      </c>
    </row>
    <row r="97" spans="1:9" s="3" customFormat="1" x14ac:dyDescent="0.25">
      <c r="A97" s="2">
        <v>2.3800000000001398</v>
      </c>
      <c r="C97" s="11"/>
      <c r="D97" s="11"/>
      <c r="E97" s="11"/>
      <c r="F97" s="11"/>
      <c r="G97" s="11"/>
      <c r="H97" s="12">
        <f t="shared" si="4"/>
        <v>0</v>
      </c>
      <c r="I97" s="13">
        <f t="shared" si="5"/>
        <v>0</v>
      </c>
    </row>
    <row r="98" spans="1:9" s="3" customFormat="1" x14ac:dyDescent="0.25">
      <c r="A98" s="10">
        <v>2.3900000000001498</v>
      </c>
      <c r="C98" s="11"/>
      <c r="D98" s="11"/>
      <c r="E98" s="11"/>
      <c r="F98" s="11"/>
      <c r="G98" s="11"/>
      <c r="H98" s="12">
        <f t="shared" si="4"/>
        <v>0</v>
      </c>
      <c r="I98" s="13">
        <f t="shared" si="5"/>
        <v>0</v>
      </c>
    </row>
    <row r="99" spans="1:9" s="3" customFormat="1" x14ac:dyDescent="0.25">
      <c r="A99" s="2">
        <v>2.4000000000001598</v>
      </c>
      <c r="C99" s="11"/>
      <c r="D99" s="11"/>
      <c r="E99" s="11"/>
      <c r="F99" s="11"/>
      <c r="G99" s="11"/>
      <c r="H99" s="12">
        <f t="shared" si="4"/>
        <v>0</v>
      </c>
      <c r="I99" s="13">
        <f t="shared" si="5"/>
        <v>0</v>
      </c>
    </row>
    <row r="100" spans="1:9" s="3" customFormat="1" x14ac:dyDescent="0.25">
      <c r="A100" s="10">
        <v>2.4100000000001698</v>
      </c>
      <c r="C100" s="11"/>
      <c r="D100" s="11"/>
      <c r="E100" s="11"/>
      <c r="F100" s="11"/>
      <c r="G100" s="11"/>
      <c r="H100" s="12">
        <f t="shared" si="4"/>
        <v>0</v>
      </c>
      <c r="I100" s="13">
        <f t="shared" si="5"/>
        <v>0</v>
      </c>
    </row>
    <row r="101" spans="1:9" s="3" customFormat="1" x14ac:dyDescent="0.25">
      <c r="A101" s="2">
        <v>2.4200000000001798</v>
      </c>
      <c r="C101" s="11"/>
      <c r="D101" s="11"/>
      <c r="E101" s="11"/>
      <c r="F101" s="11"/>
      <c r="G101" s="11"/>
      <c r="H101" s="12">
        <f t="shared" si="4"/>
        <v>0</v>
      </c>
      <c r="I101" s="13">
        <f t="shared" si="5"/>
        <v>0</v>
      </c>
    </row>
    <row r="102" spans="1:9" s="3" customFormat="1" x14ac:dyDescent="0.25">
      <c r="A102" s="10">
        <v>2.4300000000001898</v>
      </c>
      <c r="C102" s="11"/>
      <c r="D102" s="11"/>
      <c r="E102" s="11"/>
      <c r="F102" s="11"/>
      <c r="G102" s="11"/>
      <c r="H102" s="12">
        <f t="shared" si="4"/>
        <v>0</v>
      </c>
      <c r="I102" s="13">
        <f t="shared" si="5"/>
        <v>0</v>
      </c>
    </row>
    <row r="103" spans="1:9" s="3" customFormat="1" x14ac:dyDescent="0.25">
      <c r="A103" s="2">
        <v>2.4400000000001998</v>
      </c>
      <c r="C103" s="11"/>
      <c r="D103" s="11"/>
      <c r="E103" s="11"/>
      <c r="F103" s="11"/>
      <c r="G103" s="11"/>
      <c r="H103" s="12">
        <f t="shared" si="4"/>
        <v>0</v>
      </c>
      <c r="I103" s="13">
        <f t="shared" si="5"/>
        <v>0</v>
      </c>
    </row>
    <row r="104" spans="1:9" s="3" customFormat="1" x14ac:dyDescent="0.25">
      <c r="A104" s="10">
        <v>2.4500000000002098</v>
      </c>
      <c r="C104" s="11"/>
      <c r="D104" s="11"/>
      <c r="E104" s="11"/>
      <c r="F104" s="11"/>
      <c r="G104" s="11"/>
      <c r="H104" s="12">
        <f t="shared" si="4"/>
        <v>0</v>
      </c>
      <c r="I104" s="13">
        <f t="shared" si="5"/>
        <v>0</v>
      </c>
    </row>
    <row r="105" spans="1:9" s="3" customFormat="1" x14ac:dyDescent="0.25">
      <c r="A105" s="2">
        <v>2.4600000000002198</v>
      </c>
      <c r="C105" s="11"/>
      <c r="D105" s="11"/>
      <c r="E105" s="11"/>
      <c r="F105" s="11"/>
      <c r="G105" s="11"/>
      <c r="H105" s="12">
        <f t="shared" si="4"/>
        <v>0</v>
      </c>
      <c r="I105" s="13">
        <f t="shared" si="5"/>
        <v>0</v>
      </c>
    </row>
    <row r="106" spans="1:9" s="3" customFormat="1" x14ac:dyDescent="0.25">
      <c r="A106" s="10">
        <v>2.4700000000002298</v>
      </c>
      <c r="C106" s="11"/>
      <c r="D106" s="11"/>
      <c r="E106" s="11"/>
      <c r="F106" s="11"/>
      <c r="G106" s="11"/>
      <c r="H106" s="12">
        <f t="shared" si="4"/>
        <v>0</v>
      </c>
      <c r="I106" s="13">
        <f t="shared" si="5"/>
        <v>0</v>
      </c>
    </row>
    <row r="107" spans="1:9" s="3" customFormat="1" x14ac:dyDescent="0.25">
      <c r="A107" s="2">
        <v>2.4800000000002398</v>
      </c>
      <c r="C107" s="11"/>
      <c r="D107" s="11"/>
      <c r="E107" s="11"/>
      <c r="F107" s="11"/>
      <c r="G107" s="11"/>
      <c r="H107" s="12">
        <f t="shared" si="4"/>
        <v>0</v>
      </c>
      <c r="I107" s="13">
        <f t="shared" si="5"/>
        <v>0</v>
      </c>
    </row>
    <row r="108" spans="1:9" s="3" customFormat="1" x14ac:dyDescent="0.25">
      <c r="A108" s="10">
        <v>2.4900000000002498</v>
      </c>
      <c r="C108" s="11"/>
      <c r="D108" s="11"/>
      <c r="E108" s="11"/>
      <c r="F108" s="11"/>
      <c r="G108" s="11"/>
      <c r="H108" s="12">
        <f t="shared" si="4"/>
        <v>0</v>
      </c>
      <c r="I108" s="13">
        <f t="shared" si="5"/>
        <v>0</v>
      </c>
    </row>
    <row r="109" spans="1:9" s="3" customFormat="1" x14ac:dyDescent="0.25">
      <c r="A109" s="2">
        <v>2.5000000000002598</v>
      </c>
      <c r="D109" s="11"/>
      <c r="E109" s="11"/>
      <c r="F109" s="11"/>
      <c r="G109" s="11"/>
      <c r="H109" s="12">
        <f t="shared" si="4"/>
        <v>0</v>
      </c>
      <c r="I109" s="13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34FA-30AF-48F6-B205-70CC88480BED}">
  <dimension ref="A2:F33"/>
  <sheetViews>
    <sheetView workbookViewId="0">
      <pane ySplit="7" topLeftCell="A8" activePane="bottomLeft" state="frozen"/>
      <selection pane="bottomLeft" activeCell="C22" sqref="C22"/>
    </sheetView>
  </sheetViews>
  <sheetFormatPr defaultRowHeight="15" x14ac:dyDescent="0.25"/>
  <cols>
    <col min="1" max="1" width="12.42578125" customWidth="1"/>
    <col min="2" max="2" width="12.42578125" bestFit="1" customWidth="1"/>
    <col min="3" max="3" width="100.7109375" customWidth="1"/>
    <col min="4" max="4" width="13" customWidth="1"/>
    <col min="5" max="5" width="12.140625" customWidth="1"/>
    <col min="6" max="6" width="15.85546875" customWidth="1"/>
  </cols>
  <sheetData>
    <row r="2" spans="1:6" x14ac:dyDescent="0.25">
      <c r="A2" s="36" t="s">
        <v>39</v>
      </c>
    </row>
    <row r="3" spans="1:6" x14ac:dyDescent="0.25">
      <c r="A3" t="s">
        <v>5</v>
      </c>
    </row>
    <row r="4" spans="1:6" x14ac:dyDescent="0.25">
      <c r="A4" t="s">
        <v>6</v>
      </c>
    </row>
    <row r="5" spans="1:6" x14ac:dyDescent="0.25">
      <c r="A5" s="40" t="s">
        <v>38</v>
      </c>
      <c r="C5" s="1"/>
    </row>
    <row r="7" spans="1:6" s="39" customFormat="1" ht="27" customHeight="1" x14ac:dyDescent="0.25">
      <c r="A7" s="39" t="s">
        <v>10</v>
      </c>
      <c r="B7" s="39" t="s">
        <v>11</v>
      </c>
      <c r="C7" s="39" t="s">
        <v>12</v>
      </c>
      <c r="D7" s="39" t="s">
        <v>40</v>
      </c>
      <c r="E7" s="39" t="s">
        <v>14</v>
      </c>
      <c r="F7" s="39" t="s">
        <v>21</v>
      </c>
    </row>
    <row r="8" spans="1:6" s="38" customFormat="1" ht="15" customHeight="1" x14ac:dyDescent="0.25">
      <c r="A8" s="38">
        <v>1</v>
      </c>
      <c r="C8" s="38" t="s">
        <v>41</v>
      </c>
    </row>
    <row r="9" spans="1:6" s="22" customFormat="1" x14ac:dyDescent="0.25">
      <c r="A9" s="21">
        <v>1.01</v>
      </c>
      <c r="C9" s="22" t="s">
        <v>42</v>
      </c>
      <c r="E9" s="22">
        <v>1</v>
      </c>
      <c r="F9" s="24"/>
    </row>
    <row r="10" spans="1:6" s="7" customFormat="1" x14ac:dyDescent="0.25">
      <c r="A10" s="6">
        <v>1.02</v>
      </c>
      <c r="F10" s="9"/>
    </row>
    <row r="11" spans="1:6" s="7" customFormat="1" x14ac:dyDescent="0.25">
      <c r="A11" s="6">
        <v>1.03</v>
      </c>
      <c r="F11" s="9"/>
    </row>
    <row r="12" spans="1:6" s="7" customFormat="1" x14ac:dyDescent="0.25">
      <c r="A12" s="6">
        <v>1.04</v>
      </c>
      <c r="F12" s="9"/>
    </row>
    <row r="13" spans="1:6" s="7" customFormat="1" x14ac:dyDescent="0.25">
      <c r="A13" s="6">
        <v>1.05</v>
      </c>
      <c r="F13" s="9"/>
    </row>
    <row r="14" spans="1:6" s="7" customFormat="1" x14ac:dyDescent="0.25">
      <c r="A14" s="6">
        <v>1.06</v>
      </c>
      <c r="F14" s="9"/>
    </row>
    <row r="15" spans="1:6" s="22" customFormat="1" x14ac:dyDescent="0.25">
      <c r="A15" s="21">
        <v>1.07</v>
      </c>
      <c r="F15" s="24"/>
    </row>
    <row r="16" spans="1:6" s="7" customFormat="1" x14ac:dyDescent="0.25">
      <c r="A16" s="6">
        <v>1.08</v>
      </c>
      <c r="F16" s="9"/>
    </row>
    <row r="17" spans="1:6" s="7" customFormat="1" x14ac:dyDescent="0.25">
      <c r="A17" s="6">
        <v>1.0900000000000001</v>
      </c>
      <c r="F17" s="9"/>
    </row>
    <row r="18" spans="1:6" s="7" customFormat="1" x14ac:dyDescent="0.25">
      <c r="A18" s="6">
        <v>1.1000000000000001</v>
      </c>
      <c r="F18" s="9"/>
    </row>
    <row r="19" spans="1:6" s="7" customFormat="1" x14ac:dyDescent="0.25">
      <c r="A19" s="6">
        <v>1.1100000000000001</v>
      </c>
      <c r="F19" s="9"/>
    </row>
    <row r="20" spans="1:6" s="7" customFormat="1" x14ac:dyDescent="0.25">
      <c r="A20" s="6">
        <v>1.1200000000000001</v>
      </c>
      <c r="F20" s="9"/>
    </row>
    <row r="21" spans="1:6" s="14" customFormat="1" x14ac:dyDescent="0.25">
      <c r="A21" s="14">
        <v>2</v>
      </c>
      <c r="C21" s="14" t="s">
        <v>43</v>
      </c>
      <c r="F21" s="16"/>
    </row>
    <row r="22" spans="1:6" s="11" customFormat="1" x14ac:dyDescent="0.25">
      <c r="A22" s="10">
        <v>2.0099999999999998</v>
      </c>
      <c r="C22" s="11" t="s">
        <v>44</v>
      </c>
      <c r="E22" s="11">
        <v>1</v>
      </c>
      <c r="F22" s="13"/>
    </row>
    <row r="23" spans="1:6" s="3" customFormat="1" x14ac:dyDescent="0.25">
      <c r="A23" s="2">
        <v>2.02</v>
      </c>
      <c r="C23" s="11"/>
      <c r="F23" s="5"/>
    </row>
    <row r="24" spans="1:6" s="3" customFormat="1" x14ac:dyDescent="0.25">
      <c r="A24" s="2">
        <v>2.0299999999999998</v>
      </c>
      <c r="C24" s="11"/>
      <c r="F24" s="5"/>
    </row>
    <row r="25" spans="1:6" s="3" customFormat="1" x14ac:dyDescent="0.25">
      <c r="A25" s="2">
        <v>2.04</v>
      </c>
      <c r="F25" s="5"/>
    </row>
    <row r="26" spans="1:6" s="3" customFormat="1" x14ac:dyDescent="0.25">
      <c r="A26" s="10">
        <v>2.0499999999999998</v>
      </c>
      <c r="C26" s="11"/>
      <c r="F26" s="5"/>
    </row>
    <row r="27" spans="1:6" s="3" customFormat="1" x14ac:dyDescent="0.25">
      <c r="A27" s="2">
        <v>2.06</v>
      </c>
      <c r="F27" s="5"/>
    </row>
    <row r="28" spans="1:6" s="11" customFormat="1" x14ac:dyDescent="0.25">
      <c r="A28" s="10">
        <v>2.0699999999999998</v>
      </c>
      <c r="F28" s="13"/>
    </row>
    <row r="29" spans="1:6" s="3" customFormat="1" x14ac:dyDescent="0.25">
      <c r="A29" s="2">
        <v>2.08</v>
      </c>
      <c r="C29" s="11"/>
      <c r="F29" s="5"/>
    </row>
    <row r="30" spans="1:6" s="3" customFormat="1" x14ac:dyDescent="0.25">
      <c r="A30" s="2">
        <v>2.09</v>
      </c>
      <c r="C30" s="11"/>
      <c r="F30" s="5"/>
    </row>
    <row r="31" spans="1:6" s="3" customFormat="1" x14ac:dyDescent="0.25">
      <c r="A31" s="2">
        <v>2.1</v>
      </c>
      <c r="F31" s="5"/>
    </row>
    <row r="32" spans="1:6" s="3" customFormat="1" x14ac:dyDescent="0.25">
      <c r="A32" s="10">
        <v>2.11</v>
      </c>
      <c r="C32" s="11"/>
      <c r="F32" s="5"/>
    </row>
    <row r="33" spans="1:6" s="3" customFormat="1" x14ac:dyDescent="0.25">
      <c r="A33" s="2">
        <v>2.12</v>
      </c>
      <c r="F33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56F63552892D41960F4E2DBBCBF3A6" ma:contentTypeVersion="15" ma:contentTypeDescription="Crie um novo documento." ma:contentTypeScope="" ma:versionID="e312771507e4502b0b6e5cdce9ed5736">
  <xsd:schema xmlns:xsd="http://www.w3.org/2001/XMLSchema" xmlns:xs="http://www.w3.org/2001/XMLSchema" xmlns:p="http://schemas.microsoft.com/office/2006/metadata/properties" xmlns:ns2="c48b3f98-2317-4657-9ef7-aef1b0be1b6c" xmlns:ns3="7b5b3976-eaff-40ae-91e2-594416c51699" targetNamespace="http://schemas.microsoft.com/office/2006/metadata/properties" ma:root="true" ma:fieldsID="f6f6975e902dcd82564c355bc6c3fbfe" ns2:_="" ns3:_="">
    <xsd:import namespace="c48b3f98-2317-4657-9ef7-aef1b0be1b6c"/>
    <xsd:import namespace="7b5b3976-eaff-40ae-91e2-594416c516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b3f98-2317-4657-9ef7-aef1b0be1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b3976-eaff-40ae-91e2-594416c5169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a0bf643-9e67-482a-8ba2-cb4fb40800bb}" ma:internalName="TaxCatchAll" ma:showField="CatchAllData" ma:web="7b5b3976-eaff-40ae-91e2-594416c516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5b3976-eaff-40ae-91e2-594416c51699" xsi:nil="true"/>
    <lcf76f155ced4ddcb4097134ff3c332f xmlns="c48b3f98-2317-4657-9ef7-aef1b0be1b6c">
      <Terms xmlns="http://schemas.microsoft.com/office/infopath/2007/PartnerControls"/>
    </lcf76f155ced4ddcb4097134ff3c332f>
    <SharedWithUsers xmlns="7b5b3976-eaff-40ae-91e2-594416c51699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CCA988-91C7-47F0-919D-C30587CE0117}"/>
</file>

<file path=customXml/itemProps2.xml><?xml version="1.0" encoding="utf-8"?>
<ds:datastoreItem xmlns:ds="http://schemas.openxmlformats.org/officeDocument/2006/customXml" ds:itemID="{4151BAD7-235C-439D-9AE0-57F69118A2AD}">
  <ds:schemaRefs>
    <ds:schemaRef ds:uri="http://schemas.microsoft.com/office/2006/metadata/properties"/>
    <ds:schemaRef ds:uri="http://schemas.microsoft.com/office/infopath/2007/PartnerControls"/>
    <ds:schemaRef ds:uri="7b5b3976-eaff-40ae-91e2-594416c51699"/>
    <ds:schemaRef ds:uri="c48b3f98-2317-4657-9ef7-aef1b0be1b6c"/>
  </ds:schemaRefs>
</ds:datastoreItem>
</file>

<file path=customXml/itemProps3.xml><?xml version="1.0" encoding="utf-8"?>
<ds:datastoreItem xmlns:ds="http://schemas.openxmlformats.org/officeDocument/2006/customXml" ds:itemID="{2E3A66E9-1AD8-4F64-8370-FB20641170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LoteX - Hardware (+ Licencas)</vt:lpstr>
      <vt:lpstr>LoteX - Software</vt:lpstr>
      <vt:lpstr>LoteX - Servicos de suporte</vt:lpstr>
      <vt:lpstr>LoteX - Treinamentos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Giovani Stefanini</cp:lastModifiedBy>
  <cp:revision/>
  <dcterms:created xsi:type="dcterms:W3CDTF">2023-02-10T12:56:23Z</dcterms:created>
  <dcterms:modified xsi:type="dcterms:W3CDTF">2025-02-26T14:58:36Z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0x010100D256F63552892D41960F4E2DBBCBF3A6</vt:lpwstr>
  </property>
  <property fmtid="{D5CDD505-2E9C-101B-9397-08002B2CF9AE}" pid="3" name="MediaServiceImageTags">
    <vt:lpwstr/>
  </property>
  <property fmtid="{D5CDD505-2E9C-101B-9397-08002B2CF9AE}" pid="4" name="Order">
    <vt:r8>64700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