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. AQUISIÇÕES\ADC\2026\ADC 16155 Sistemas DWDM modalidade nacional (DDP) - FMP\2 - DOC ADICIONAIS, TERMO DE REFERENCIA e ANEXOS\"/>
    </mc:Choice>
  </mc:AlternateContent>
  <xr:revisionPtr revIDLastSave="0" documentId="13_ncr:1_{F63D278D-4714-4F60-949A-CCB0911374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pa" sheetId="1" r:id="rId1"/>
    <sheet name="LoteX - Hardware (+ Licencas)" sheetId="2" r:id="rId2"/>
    <sheet name="LoteX - Software" sheetId="3" r:id="rId3"/>
    <sheet name="LoteX - Servicos de suporte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2" i="2" l="1"/>
  <c r="K42" i="2"/>
  <c r="J43" i="2"/>
  <c r="K43" i="2"/>
  <c r="J44" i="2"/>
  <c r="K44" i="2"/>
  <c r="J45" i="2"/>
  <c r="K45" i="2"/>
  <c r="J46" i="2"/>
  <c r="K46" i="2"/>
  <c r="J47" i="2"/>
  <c r="K47" i="2"/>
  <c r="J48" i="2"/>
  <c r="K48" i="2"/>
  <c r="J49" i="2"/>
  <c r="K49" i="2"/>
  <c r="J11" i="2"/>
  <c r="K11" i="2"/>
  <c r="J12" i="2"/>
  <c r="K12" i="2"/>
  <c r="J13" i="2"/>
  <c r="K13" i="2"/>
  <c r="J14" i="2"/>
  <c r="K14" i="2"/>
  <c r="J15" i="2"/>
  <c r="K15" i="2"/>
  <c r="J16" i="2"/>
  <c r="K16" i="2"/>
  <c r="J17" i="2"/>
  <c r="K17" i="2"/>
  <c r="J18" i="2"/>
  <c r="K18" i="2"/>
  <c r="J19" i="2"/>
  <c r="K19" i="2"/>
  <c r="J20" i="2"/>
  <c r="K20" i="2"/>
  <c r="J21" i="2"/>
  <c r="K21" i="2"/>
  <c r="J22" i="2"/>
  <c r="K22" i="2"/>
  <c r="J23" i="2"/>
  <c r="K23" i="2"/>
  <c r="J24" i="2"/>
  <c r="K24" i="2"/>
  <c r="J25" i="2"/>
  <c r="K25" i="2"/>
  <c r="J26" i="2"/>
  <c r="K26" i="2"/>
  <c r="J27" i="2"/>
  <c r="K27" i="2"/>
  <c r="J28" i="2"/>
  <c r="K28" i="2"/>
  <c r="J29" i="2"/>
  <c r="K29" i="2"/>
  <c r="J30" i="2"/>
  <c r="K30" i="2"/>
  <c r="J31" i="2"/>
  <c r="K31" i="2"/>
  <c r="J32" i="2"/>
  <c r="K32" i="2"/>
  <c r="J33" i="2"/>
  <c r="K33" i="2"/>
  <c r="J34" i="2"/>
  <c r="K34" i="2"/>
  <c r="J35" i="2"/>
  <c r="K35" i="2"/>
  <c r="J36" i="2"/>
  <c r="K36" i="2"/>
  <c r="J37" i="2"/>
  <c r="K37" i="2"/>
  <c r="J38" i="2"/>
  <c r="K38" i="2"/>
  <c r="J39" i="2"/>
  <c r="K39" i="2"/>
  <c r="J40" i="2"/>
  <c r="K40" i="2"/>
  <c r="J41" i="2"/>
  <c r="K41" i="2"/>
  <c r="J51" i="2"/>
  <c r="K51" i="2"/>
  <c r="J52" i="2"/>
  <c r="K52" i="2"/>
  <c r="J53" i="2"/>
  <c r="K53" i="2"/>
  <c r="J54" i="2"/>
  <c r="K54" i="2"/>
  <c r="J55" i="2"/>
  <c r="K55" i="2"/>
  <c r="J56" i="2"/>
  <c r="K56" i="2"/>
  <c r="J57" i="2"/>
  <c r="K57" i="2"/>
  <c r="J58" i="2"/>
  <c r="K58" i="2"/>
  <c r="J59" i="2"/>
  <c r="K59" i="2"/>
  <c r="J60" i="2"/>
  <c r="K60" i="2"/>
  <c r="J61" i="2"/>
  <c r="K61" i="2"/>
  <c r="J62" i="2"/>
  <c r="K62" i="2"/>
  <c r="J63" i="2"/>
  <c r="K63" i="2"/>
  <c r="J64" i="2"/>
  <c r="K64" i="2"/>
  <c r="J65" i="2"/>
  <c r="K65" i="2"/>
  <c r="J66" i="2"/>
  <c r="K66" i="2"/>
  <c r="J67" i="2"/>
  <c r="K67" i="2"/>
  <c r="J68" i="2"/>
  <c r="K68" i="2"/>
  <c r="J69" i="2"/>
  <c r="K69" i="2"/>
  <c r="J70" i="2"/>
  <c r="K70" i="2"/>
  <c r="J71" i="2"/>
  <c r="K71" i="2"/>
  <c r="J72" i="2"/>
  <c r="K72" i="2"/>
  <c r="J73" i="2"/>
  <c r="K73" i="2"/>
  <c r="J74" i="2"/>
  <c r="K74" i="2"/>
  <c r="J75" i="2"/>
  <c r="K75" i="2"/>
  <c r="J76" i="2"/>
  <c r="K76" i="2"/>
  <c r="J77" i="2"/>
  <c r="K77" i="2"/>
  <c r="J78" i="2"/>
  <c r="K78" i="2"/>
  <c r="J79" i="2"/>
  <c r="K79" i="2"/>
  <c r="J80" i="2"/>
  <c r="K80" i="2"/>
  <c r="J81" i="2"/>
  <c r="K81" i="2"/>
  <c r="J82" i="2"/>
  <c r="K82" i="2"/>
  <c r="J83" i="2"/>
  <c r="K83" i="2"/>
  <c r="J84" i="2"/>
  <c r="K84" i="2"/>
  <c r="J85" i="2"/>
  <c r="K85" i="2"/>
  <c r="J86" i="2"/>
  <c r="K86" i="2"/>
  <c r="J87" i="2"/>
  <c r="K87" i="2"/>
  <c r="J88" i="2"/>
  <c r="K88" i="2"/>
  <c r="J89" i="2"/>
  <c r="K89" i="2"/>
  <c r="J90" i="2"/>
  <c r="K90" i="2"/>
  <c r="J92" i="2"/>
  <c r="K92" i="2"/>
  <c r="J93" i="2"/>
  <c r="K93" i="2"/>
  <c r="J94" i="2"/>
  <c r="K94" i="2"/>
  <c r="J95" i="2"/>
  <c r="K95" i="2"/>
  <c r="J96" i="2"/>
  <c r="K96" i="2"/>
  <c r="J97" i="2"/>
  <c r="K97" i="2"/>
  <c r="J98" i="2"/>
  <c r="K98" i="2"/>
  <c r="J99" i="2"/>
  <c r="K99" i="2"/>
  <c r="J100" i="2"/>
  <c r="K100" i="2"/>
  <c r="J101" i="2"/>
  <c r="K101" i="2"/>
  <c r="J102" i="2"/>
  <c r="K102" i="2"/>
  <c r="J103" i="2"/>
  <c r="K103" i="2"/>
  <c r="J104" i="2"/>
  <c r="K104" i="2"/>
  <c r="J105" i="2"/>
  <c r="K105" i="2"/>
  <c r="J106" i="2"/>
  <c r="K106" i="2"/>
  <c r="J107" i="2"/>
  <c r="K107" i="2"/>
  <c r="J108" i="2"/>
  <c r="K108" i="2"/>
  <c r="J109" i="2"/>
  <c r="K109" i="2"/>
  <c r="J110" i="2"/>
  <c r="K110" i="2"/>
  <c r="J111" i="2"/>
  <c r="K111" i="2"/>
  <c r="J112" i="2"/>
  <c r="K112" i="2"/>
  <c r="J113" i="2"/>
  <c r="K113" i="2"/>
  <c r="J114" i="2"/>
  <c r="K114" i="2"/>
  <c r="J115" i="2"/>
  <c r="K115" i="2"/>
  <c r="J116" i="2"/>
  <c r="K116" i="2"/>
  <c r="J117" i="2"/>
  <c r="K117" i="2"/>
  <c r="J118" i="2"/>
  <c r="K118" i="2"/>
  <c r="J119" i="2"/>
  <c r="K119" i="2"/>
  <c r="J120" i="2"/>
  <c r="K120" i="2"/>
  <c r="J121" i="2"/>
  <c r="K121" i="2"/>
  <c r="J122" i="2"/>
  <c r="K122" i="2"/>
  <c r="J123" i="2"/>
  <c r="K123" i="2"/>
  <c r="J124" i="2"/>
  <c r="K124" i="2"/>
  <c r="J125" i="2"/>
  <c r="K125" i="2"/>
  <c r="J126" i="2"/>
  <c r="K126" i="2"/>
  <c r="J127" i="2"/>
  <c r="K127" i="2"/>
  <c r="J128" i="2"/>
  <c r="K128" i="2"/>
  <c r="J129" i="2"/>
  <c r="K129" i="2"/>
  <c r="J130" i="2"/>
  <c r="K130" i="2"/>
  <c r="J131" i="2"/>
  <c r="K131" i="2"/>
  <c r="K10" i="2"/>
  <c r="J10" i="2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J27" i="3"/>
  <c r="K27" i="3"/>
  <c r="J28" i="3"/>
  <c r="K28" i="3"/>
  <c r="J29" i="3"/>
  <c r="K29" i="3"/>
  <c r="J30" i="3"/>
  <c r="K30" i="3"/>
  <c r="J31" i="3"/>
  <c r="K31" i="3"/>
  <c r="J32" i="3"/>
  <c r="K32" i="3"/>
  <c r="J33" i="3"/>
  <c r="K33" i="3"/>
  <c r="J34" i="3"/>
  <c r="K34" i="3"/>
  <c r="J35" i="3"/>
  <c r="K35" i="3"/>
  <c r="J36" i="3"/>
  <c r="K36" i="3"/>
  <c r="J37" i="3"/>
  <c r="K37" i="3"/>
  <c r="J38" i="3"/>
  <c r="K38" i="3"/>
  <c r="J39" i="3"/>
  <c r="K39" i="3"/>
  <c r="J40" i="3"/>
  <c r="K40" i="3"/>
  <c r="J41" i="3"/>
  <c r="K41" i="3"/>
  <c r="J42" i="3"/>
  <c r="K42" i="3"/>
  <c r="J43" i="3"/>
  <c r="K43" i="3"/>
  <c r="J44" i="3"/>
  <c r="K44" i="3"/>
  <c r="J45" i="3"/>
  <c r="K45" i="3"/>
  <c r="J46" i="3"/>
  <c r="K46" i="3"/>
  <c r="J47" i="3"/>
  <c r="K47" i="3"/>
  <c r="J48" i="3"/>
  <c r="K48" i="3"/>
  <c r="K9" i="3"/>
  <c r="J9" i="3"/>
  <c r="H31" i="5"/>
  <c r="I31" i="5"/>
  <c r="H32" i="5"/>
  <c r="I32" i="5"/>
  <c r="H33" i="5"/>
  <c r="I33" i="5"/>
  <c r="H34" i="5"/>
  <c r="I34" i="5"/>
  <c r="H35" i="5"/>
  <c r="I35" i="5"/>
  <c r="H36" i="5"/>
  <c r="I36" i="5"/>
  <c r="H37" i="5"/>
  <c r="I37" i="5"/>
  <c r="H38" i="5"/>
  <c r="I38" i="5"/>
  <c r="H39" i="5"/>
  <c r="I39" i="5"/>
  <c r="H40" i="5"/>
  <c r="I40" i="5"/>
  <c r="H41" i="5"/>
  <c r="I41" i="5"/>
  <c r="H42" i="5"/>
  <c r="I42" i="5"/>
  <c r="H43" i="5"/>
  <c r="I43" i="5"/>
  <c r="H44" i="5"/>
  <c r="I44" i="5"/>
  <c r="H45" i="5"/>
  <c r="I45" i="5"/>
  <c r="H46" i="5"/>
  <c r="I46" i="5"/>
  <c r="H47" i="5"/>
  <c r="I47" i="5"/>
  <c r="H48" i="5"/>
  <c r="I48" i="5"/>
  <c r="H49" i="5"/>
  <c r="I49" i="5"/>
  <c r="H10" i="5"/>
  <c r="I10" i="5"/>
  <c r="H11" i="5"/>
  <c r="I11" i="5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H27" i="5"/>
  <c r="I27" i="5"/>
  <c r="H28" i="5"/>
  <c r="I28" i="5"/>
  <c r="I30" i="5"/>
  <c r="H30" i="5"/>
  <c r="I9" i="5"/>
  <c r="H9" i="5"/>
</calcChain>
</file>

<file path=xl/sharedStrings.xml><?xml version="1.0" encoding="utf-8"?>
<sst xmlns="http://schemas.openxmlformats.org/spreadsheetml/2006/main" count="98" uniqueCount="37">
  <si>
    <t>GPE - Gerência de Projetos Estratégicos</t>
  </si>
  <si>
    <t>Anexo III - Modelo de Aresentação de Propostas</t>
  </si>
  <si>
    <t>As propostas de cada lote devem estar separadas umas das outras. Cada lote deverá ter um conjunto de 3 (três) planilhas (ou abas):
Lote X - Hardware (+ Licenças);
Lote X - Software;
Lote X - Serviços de suporte (30d e NBD);
Onde X representa o número do lote.</t>
  </si>
  <si>
    <t>Proponente:</t>
  </si>
  <si>
    <t>Responsável Comercial:</t>
  </si>
  <si>
    <t>Responsável Técnico:</t>
  </si>
  <si>
    <t>Hardware do sistema DWDM e do servidor de gerência.</t>
  </si>
  <si>
    <t>Material de instalação e outros itens acessórios</t>
  </si>
  <si>
    <t>Razão Social:</t>
  </si>
  <si>
    <t>CNPJ:</t>
  </si>
  <si>
    <t>Tempo de operação (anos):</t>
  </si>
  <si>
    <t>É obrigatório o preenchimento dos valores em Reais (R$) com todos os impostos inclusos (CIF), mesmo para as proponentes que possam ofertar a opção em dólares (US$) sem impostos (FOB).</t>
  </si>
  <si>
    <t>Item</t>
  </si>
  <si>
    <t>Part Number</t>
  </si>
  <si>
    <t>Descrição</t>
  </si>
  <si>
    <t>Unidade</t>
  </si>
  <si>
    <t>Quantidade</t>
  </si>
  <si>
    <t>Necessita de Licença?</t>
  </si>
  <si>
    <t>Preço Unitário (USD)</t>
  </si>
  <si>
    <t>Preço Unitário (R$)</t>
  </si>
  <si>
    <t>Tipo de licença (se aplicável)</t>
  </si>
  <si>
    <t>Preço Total (US$)</t>
  </si>
  <si>
    <t>Preço Total (R$)</t>
  </si>
  <si>
    <t>Sistema DWDM (padrão ou DCI)</t>
  </si>
  <si>
    <t>Hardware para Gerência e outros itens que não são parte primária do sistema DWDM</t>
  </si>
  <si>
    <t>Materiais de Instalação e Itens Acessórios</t>
  </si>
  <si>
    <t>Software Sistema DWDM (gerência, planejamento e outros)</t>
  </si>
  <si>
    <t>É obrigatório o preenchimento dos valores em Reais com todos os impostos inclusos (CIF), mesmo para as proponentes que possam ofertar a opção em dólares sem impostos (FOB).</t>
  </si>
  <si>
    <t>INCLUIR TAMBÉM TODOS OS SOFTWARES QUE NÃO TEM CUSTO ENVOLVIDO MAS QUE SÃO NECESSÁRIOS PARA A OPERAÇÃO/COMISSIONAMENTO DO SISTEMA</t>
  </si>
  <si>
    <t>Tipo da licença</t>
  </si>
  <si>
    <t>Preço Total (USD)</t>
  </si>
  <si>
    <t>Perpetua</t>
  </si>
  <si>
    <t>Serviços de suporte nas modalidades 30d e NBD</t>
  </si>
  <si>
    <t>É obrigatório o preenchimento dos valores em Reais com todos os impostos inclusos (CIF), mesmo para as proponentes que possam ofertar a opção em dólares americanos</t>
  </si>
  <si>
    <t>Período (meses)</t>
  </si>
  <si>
    <t>30 dias</t>
  </si>
  <si>
    <t>NBD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</si>
</sst>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BRL]\ * #,##0.00_);_([$BRL]\ * \(#,##0.00\);_([$BRL]\ * &quot;-&quot;??_);_(@_)"/>
    <numFmt numFmtId="165" formatCode="_([$USD]\ * #,##0.00_);_([$USD]\ * \(#,##0.00\);_([$USD]\ 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0"/>
      <name val="Calibri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C6591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2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7" borderId="0" applyNumberFormat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left"/>
    </xf>
    <xf numFmtId="2" fontId="2" fillId="3" borderId="1" xfId="2" applyNumberFormat="1" applyBorder="1"/>
    <xf numFmtId="0" fontId="2" fillId="3" borderId="1" xfId="2" applyBorder="1"/>
    <xf numFmtId="165" fontId="2" fillId="3" borderId="1" xfId="2" applyNumberFormat="1" applyBorder="1"/>
    <xf numFmtId="2" fontId="2" fillId="5" borderId="1" xfId="4" applyNumberFormat="1" applyBorder="1"/>
    <xf numFmtId="0" fontId="2" fillId="5" borderId="1" xfId="4" applyBorder="1"/>
    <xf numFmtId="165" fontId="2" fillId="5" borderId="1" xfId="4" applyNumberFormat="1" applyBorder="1"/>
    <xf numFmtId="164" fontId="2" fillId="5" borderId="1" xfId="4" applyNumberFormat="1" applyBorder="1"/>
    <xf numFmtId="2" fontId="2" fillId="3" borderId="2" xfId="2" applyNumberFormat="1" applyBorder="1"/>
    <xf numFmtId="0" fontId="2" fillId="3" borderId="2" xfId="2" applyBorder="1"/>
    <xf numFmtId="165" fontId="2" fillId="3" borderId="2" xfId="2" applyNumberFormat="1" applyBorder="1"/>
    <xf numFmtId="164" fontId="2" fillId="3" borderId="2" xfId="2" applyNumberFormat="1" applyBorder="1"/>
    <xf numFmtId="0" fontId="3" fillId="2" borderId="0" xfId="1" applyBorder="1"/>
    <xf numFmtId="165" fontId="3" fillId="2" borderId="0" xfId="1" applyNumberFormat="1" applyBorder="1"/>
    <xf numFmtId="164" fontId="3" fillId="2" borderId="0" xfId="1" applyNumberFormat="1" applyBorder="1"/>
    <xf numFmtId="2" fontId="2" fillId="5" borderId="3" xfId="4" applyNumberFormat="1" applyBorder="1"/>
    <xf numFmtId="0" fontId="2" fillId="5" borderId="3" xfId="4" applyBorder="1"/>
    <xf numFmtId="165" fontId="2" fillId="5" borderId="3" xfId="4" applyNumberFormat="1" applyBorder="1"/>
    <xf numFmtId="164" fontId="2" fillId="5" borderId="3" xfId="4" applyNumberFormat="1" applyBorder="1"/>
    <xf numFmtId="2" fontId="2" fillId="5" borderId="2" xfId="4" applyNumberFormat="1" applyBorder="1"/>
    <xf numFmtId="0" fontId="2" fillId="5" borderId="2" xfId="4" applyBorder="1"/>
    <xf numFmtId="165" fontId="2" fillId="5" borderId="2" xfId="4" applyNumberFormat="1" applyBorder="1"/>
    <xf numFmtId="164" fontId="2" fillId="5" borderId="2" xfId="4" applyNumberFormat="1" applyBorder="1"/>
    <xf numFmtId="2" fontId="1" fillId="7" borderId="2" xfId="6" applyNumberFormat="1" applyBorder="1"/>
    <xf numFmtId="0" fontId="1" fillId="7" borderId="2" xfId="6" applyBorder="1"/>
    <xf numFmtId="165" fontId="1" fillId="7" borderId="2" xfId="6" applyNumberFormat="1" applyBorder="1"/>
    <xf numFmtId="164" fontId="1" fillId="7" borderId="2" xfId="6" applyNumberFormat="1" applyBorder="1"/>
    <xf numFmtId="2" fontId="1" fillId="7" borderId="1" xfId="6" applyNumberFormat="1" applyBorder="1"/>
    <xf numFmtId="0" fontId="1" fillId="7" borderId="1" xfId="6" applyBorder="1"/>
    <xf numFmtId="165" fontId="1" fillId="7" borderId="1" xfId="6" applyNumberFormat="1" applyBorder="1"/>
    <xf numFmtId="0" fontId="3" fillId="6" borderId="0" xfId="5" applyBorder="1"/>
    <xf numFmtId="165" fontId="3" fillId="6" borderId="0" xfId="5" applyNumberFormat="1" applyBorder="1"/>
    <xf numFmtId="164" fontId="3" fillId="6" borderId="0" xfId="5" applyNumberFormat="1" applyBorder="1"/>
    <xf numFmtId="0" fontId="6" fillId="0" borderId="0" xfId="0" applyFont="1"/>
    <xf numFmtId="0" fontId="3" fillId="4" borderId="2" xfId="3" applyBorder="1" applyAlignment="1">
      <alignment wrapText="1"/>
    </xf>
    <xf numFmtId="0" fontId="3" fillId="8" borderId="1" xfId="3" applyFill="1" applyBorder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0" fontId="4" fillId="0" borderId="0" xfId="0" applyFon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8" xfId="0" applyFont="1" applyBorder="1"/>
    <xf numFmtId="0" fontId="8" fillId="0" borderId="8" xfId="0" applyFont="1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right"/>
    </xf>
  </cellXfs>
  <cellStyles count="7">
    <cellStyle name="20% - Ênfase1" xfId="2" builtinId="30"/>
    <cellStyle name="20% - Ênfase2" xfId="4" builtinId="34"/>
    <cellStyle name="20% - Ênfase6" xfId="6" builtinId="50"/>
    <cellStyle name="Ênfase1" xfId="1" builtinId="29"/>
    <cellStyle name="Ênfase2" xfId="3" builtinId="33"/>
    <cellStyle name="Ênfase6" xfId="5" builtinId="49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600076</xdr:colOff>
      <xdr:row>1</xdr:row>
      <xdr:rowOff>0</xdr:rowOff>
    </xdr:from>
    <xdr:to>
      <xdr:col>6</xdr:col>
      <xdr:colOff>619126</xdr:colOff>
      <xdr:row>10</xdr:row>
      <xdr:rowOff>12700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E03AC85-5029-48E0-8395-9507B8E59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0"/>
          <a:ext cx="2590800" cy="172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2"/>
  <sheetViews>
    <sheetView showGridLines="0" tabSelected="1" zoomScale="70" zoomScaleNormal="70" workbookViewId="0">
      <selection activeCell="F15" sqref="F15"/>
    </sheetView>
  </sheetViews>
  <sheetFormatPr defaultColWidth="13.54296875" defaultRowHeight="14.5" x14ac:dyDescent="0.35"/>
  <cols>
    <col min="1" max="1" width="6.453125" customWidth="1"/>
    <col min="2" max="2" width="6.54296875" customWidth="1"/>
    <col min="3" max="8" width="12.81640625" customWidth="1"/>
    <col min="9" max="9" width="7.26953125" customWidth="1"/>
  </cols>
  <sheetData>
    <row r="1" spans="2:12" ht="15" thickBot="1" x14ac:dyDescent="0.4"/>
    <row r="2" spans="2:12" x14ac:dyDescent="0.35">
      <c r="B2" s="41"/>
      <c r="C2" s="50"/>
      <c r="D2" s="50"/>
      <c r="E2" s="50"/>
      <c r="F2" s="50"/>
      <c r="G2" s="50"/>
      <c r="H2" s="50"/>
      <c r="I2" s="42"/>
    </row>
    <row r="3" spans="2:12" x14ac:dyDescent="0.35">
      <c r="B3" s="43"/>
      <c r="C3" s="51"/>
      <c r="D3" s="51"/>
      <c r="E3" s="51"/>
      <c r="F3" s="51"/>
      <c r="G3" s="51"/>
      <c r="H3" s="51"/>
      <c r="I3" s="44"/>
    </row>
    <row r="4" spans="2:12" x14ac:dyDescent="0.35">
      <c r="B4" s="43"/>
      <c r="C4" s="51"/>
      <c r="D4" s="51"/>
      <c r="E4" s="51"/>
      <c r="F4" s="51"/>
      <c r="G4" s="51"/>
      <c r="H4" s="51"/>
      <c r="I4" s="44"/>
    </row>
    <row r="5" spans="2:12" x14ac:dyDescent="0.35">
      <c r="B5" s="43"/>
      <c r="C5" s="51"/>
      <c r="D5" s="51"/>
      <c r="E5" s="51"/>
      <c r="F5" s="51"/>
      <c r="G5" s="51"/>
      <c r="H5" s="51"/>
      <c r="I5" s="44"/>
    </row>
    <row r="6" spans="2:12" x14ac:dyDescent="0.35">
      <c r="B6" s="43"/>
      <c r="C6" s="51"/>
      <c r="D6" s="51"/>
      <c r="E6" s="51"/>
      <c r="F6" s="51"/>
      <c r="G6" s="51"/>
      <c r="H6" s="51"/>
      <c r="I6" s="44"/>
    </row>
    <row r="7" spans="2:12" x14ac:dyDescent="0.35">
      <c r="B7" s="43"/>
      <c r="C7" s="51"/>
      <c r="D7" s="51"/>
      <c r="E7" s="51"/>
      <c r="F7" s="51"/>
      <c r="G7" s="51"/>
      <c r="H7" s="51"/>
      <c r="I7" s="44"/>
    </row>
    <row r="8" spans="2:12" x14ac:dyDescent="0.35">
      <c r="B8" s="43"/>
      <c r="C8" s="51"/>
      <c r="D8" s="51"/>
      <c r="E8" s="51"/>
      <c r="F8" s="51"/>
      <c r="G8" s="51"/>
      <c r="H8" s="51"/>
      <c r="I8" s="44"/>
    </row>
    <row r="9" spans="2:12" x14ac:dyDescent="0.35">
      <c r="B9" s="43"/>
      <c r="C9" s="51"/>
      <c r="D9" s="51"/>
      <c r="E9" s="51"/>
      <c r="F9" s="51"/>
      <c r="G9" s="51"/>
      <c r="H9" s="51"/>
      <c r="I9" s="44"/>
    </row>
    <row r="10" spans="2:12" x14ac:dyDescent="0.35">
      <c r="B10" s="43"/>
      <c r="C10" s="51"/>
      <c r="D10" s="51"/>
      <c r="E10" s="51"/>
      <c r="F10" s="51"/>
      <c r="G10" s="51"/>
      <c r="H10" s="51"/>
      <c r="I10" s="44"/>
    </row>
    <row r="11" spans="2:12" ht="23.5" x14ac:dyDescent="0.55000000000000004">
      <c r="B11" s="43"/>
      <c r="C11" s="54" t="s">
        <v>0</v>
      </c>
      <c r="D11" s="54"/>
      <c r="E11" s="54"/>
      <c r="F11" s="54"/>
      <c r="G11" s="54"/>
      <c r="H11" s="54"/>
      <c r="I11" s="45"/>
      <c r="J11" s="40"/>
      <c r="K11" s="40"/>
      <c r="L11" s="40"/>
    </row>
    <row r="12" spans="2:12" x14ac:dyDescent="0.35">
      <c r="B12" s="43"/>
      <c r="C12" s="54"/>
      <c r="D12" s="54"/>
      <c r="E12" s="54"/>
      <c r="F12" s="54"/>
      <c r="G12" s="54"/>
      <c r="H12" s="54"/>
      <c r="I12" s="44"/>
    </row>
    <row r="13" spans="2:12" ht="23.5" x14ac:dyDescent="0.55000000000000004">
      <c r="B13" s="43"/>
      <c r="C13" s="53" t="s">
        <v>1</v>
      </c>
      <c r="D13" s="53"/>
      <c r="E13" s="53"/>
      <c r="F13" s="53"/>
      <c r="G13" s="53"/>
      <c r="H13" s="53"/>
      <c r="I13" s="45"/>
      <c r="J13" s="40"/>
      <c r="K13" s="40"/>
      <c r="L13" s="40"/>
    </row>
    <row r="14" spans="2:12" ht="111" customHeight="1" x14ac:dyDescent="0.45">
      <c r="B14" s="43"/>
      <c r="C14" s="52" t="s">
        <v>2</v>
      </c>
      <c r="D14" s="52"/>
      <c r="E14" s="52"/>
      <c r="F14" s="52"/>
      <c r="G14" s="52"/>
      <c r="H14" s="52"/>
      <c r="I14" s="46"/>
      <c r="J14" s="38"/>
      <c r="K14" s="39"/>
      <c r="L14" s="39"/>
    </row>
    <row r="15" spans="2:12" x14ac:dyDescent="0.35">
      <c r="B15" s="43"/>
      <c r="I15" s="44"/>
    </row>
    <row r="16" spans="2:12" ht="15.5" x14ac:dyDescent="0.35">
      <c r="B16" s="43"/>
      <c r="C16" s="56" t="s">
        <v>3</v>
      </c>
      <c r="D16" s="56"/>
      <c r="E16" s="51"/>
      <c r="F16" s="51"/>
      <c r="G16" s="51"/>
      <c r="H16" s="51"/>
      <c r="I16" s="44"/>
    </row>
    <row r="17" spans="2:9" ht="15.5" x14ac:dyDescent="0.35">
      <c r="B17" s="43"/>
      <c r="C17" s="56" t="s">
        <v>4</v>
      </c>
      <c r="D17" s="56"/>
      <c r="E17" s="51"/>
      <c r="F17" s="51"/>
      <c r="G17" s="51"/>
      <c r="H17" s="51"/>
      <c r="I17" s="44"/>
    </row>
    <row r="18" spans="2:9" ht="15.5" x14ac:dyDescent="0.35">
      <c r="B18" s="43"/>
      <c r="C18" s="56" t="s">
        <v>5</v>
      </c>
      <c r="D18" s="56"/>
      <c r="E18" s="51"/>
      <c r="F18" s="51"/>
      <c r="G18" s="51"/>
      <c r="H18" s="51"/>
      <c r="I18" s="44"/>
    </row>
    <row r="19" spans="2:9" x14ac:dyDescent="0.35">
      <c r="B19" s="43"/>
      <c r="I19" s="44"/>
    </row>
    <row r="20" spans="2:9" x14ac:dyDescent="0.35">
      <c r="B20" s="43"/>
      <c r="I20" s="44"/>
    </row>
    <row r="21" spans="2:9" x14ac:dyDescent="0.35">
      <c r="B21" s="43"/>
      <c r="I21" s="44"/>
    </row>
    <row r="22" spans="2:9" ht="15" thickBot="1" x14ac:dyDescent="0.4">
      <c r="B22" s="47"/>
      <c r="C22" s="48"/>
      <c r="D22" s="48"/>
      <c r="E22" s="48"/>
      <c r="F22" s="48"/>
      <c r="G22" s="48"/>
      <c r="H22" s="48"/>
      <c r="I22" s="49"/>
    </row>
  </sheetData>
  <mergeCells count="10">
    <mergeCell ref="C2:H10"/>
    <mergeCell ref="C16:D16"/>
    <mergeCell ref="C17:D17"/>
    <mergeCell ref="C18:D18"/>
    <mergeCell ref="E16:H16"/>
    <mergeCell ref="E17:H17"/>
    <mergeCell ref="E18:H18"/>
    <mergeCell ref="C14:H14"/>
    <mergeCell ref="C13:H13"/>
    <mergeCell ref="C11:H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AB49E-3784-4A72-B720-501B0E6C5868}">
  <dimension ref="A2:L131"/>
  <sheetViews>
    <sheetView zoomScale="60" zoomScaleNormal="60" workbookViewId="0">
      <pane ySplit="8" topLeftCell="A9" activePane="bottomLeft" state="frozen"/>
      <selection pane="bottomLeft" activeCell="A8" sqref="A8"/>
    </sheetView>
  </sheetViews>
  <sheetFormatPr defaultRowHeight="14.5" x14ac:dyDescent="0.35"/>
  <cols>
    <col min="1" max="1" width="6.7265625" customWidth="1"/>
    <col min="2" max="2" width="20.7265625" customWidth="1"/>
    <col min="3" max="3" width="90.7265625" customWidth="1"/>
    <col min="5" max="5" width="12.1796875" customWidth="1"/>
    <col min="6" max="8" width="14" customWidth="1"/>
    <col min="9" max="9" width="15.26953125" customWidth="1"/>
    <col min="10" max="11" width="15.7265625" customWidth="1"/>
  </cols>
  <sheetData>
    <row r="2" spans="1:11" x14ac:dyDescent="0.35">
      <c r="A2" s="34" t="s">
        <v>6</v>
      </c>
    </row>
    <row r="3" spans="1:11" x14ac:dyDescent="0.35">
      <c r="A3" s="34" t="s">
        <v>7</v>
      </c>
    </row>
    <row r="4" spans="1:11" x14ac:dyDescent="0.35">
      <c r="A4" t="s">
        <v>8</v>
      </c>
    </row>
    <row r="5" spans="1:11" x14ac:dyDescent="0.35">
      <c r="A5" t="s">
        <v>9</v>
      </c>
      <c r="B5" s="1"/>
    </row>
    <row r="6" spans="1:11" x14ac:dyDescent="0.35">
      <c r="A6" s="55" t="s">
        <v>10</v>
      </c>
      <c r="B6" s="55"/>
      <c r="C6" s="1"/>
    </row>
    <row r="7" spans="1:11" x14ac:dyDescent="0.35">
      <c r="A7" s="37" t="s">
        <v>11</v>
      </c>
    </row>
    <row r="8" spans="1:11" s="36" customFormat="1" ht="29" x14ac:dyDescent="0.35">
      <c r="A8" s="36" t="s">
        <v>12</v>
      </c>
      <c r="B8" s="36" t="s">
        <v>13</v>
      </c>
      <c r="C8" s="36" t="s">
        <v>14</v>
      </c>
      <c r="D8" s="36" t="s">
        <v>15</v>
      </c>
      <c r="E8" s="36" t="s">
        <v>16</v>
      </c>
      <c r="F8" s="36" t="s">
        <v>17</v>
      </c>
      <c r="G8" s="36" t="s">
        <v>18</v>
      </c>
      <c r="H8" s="36" t="s">
        <v>19</v>
      </c>
      <c r="I8" s="36" t="s">
        <v>20</v>
      </c>
      <c r="J8" s="36" t="s">
        <v>21</v>
      </c>
      <c r="K8" s="36" t="s">
        <v>22</v>
      </c>
    </row>
    <row r="9" spans="1:11" s="35" customFormat="1" x14ac:dyDescent="0.35">
      <c r="A9" s="35">
        <v>1</v>
      </c>
      <c r="C9" s="35" t="s">
        <v>23</v>
      </c>
    </row>
    <row r="10" spans="1:11" s="21" customFormat="1" x14ac:dyDescent="0.35">
      <c r="A10" s="20">
        <v>1.01</v>
      </c>
      <c r="G10" s="22"/>
      <c r="H10" s="23"/>
      <c r="J10" s="22">
        <f t="shared" ref="J10:J49" si="0">(IF(I10="",G10,IF(I10="Perpetua",G10,IF(I10="Anual",G10*$C$6))))*E10</f>
        <v>0</v>
      </c>
      <c r="K10" s="23">
        <f t="shared" ref="K10:K49" si="1">(IF(I10="",H10,IF(I10="Perpetua",H10,IF(I10="Anual",H10*$C$6))))*E10</f>
        <v>0</v>
      </c>
    </row>
    <row r="11" spans="1:11" s="6" customFormat="1" x14ac:dyDescent="0.35">
      <c r="A11" s="5">
        <v>1.02</v>
      </c>
      <c r="G11" s="7"/>
      <c r="H11" s="23"/>
      <c r="J11" s="22">
        <f t="shared" si="0"/>
        <v>0</v>
      </c>
      <c r="K11" s="23">
        <f t="shared" si="1"/>
        <v>0</v>
      </c>
    </row>
    <row r="12" spans="1:11" s="6" customFormat="1" x14ac:dyDescent="0.35">
      <c r="A12" s="5">
        <v>1.03</v>
      </c>
      <c r="G12" s="7"/>
      <c r="H12" s="23"/>
      <c r="J12" s="22">
        <f t="shared" si="0"/>
        <v>0</v>
      </c>
      <c r="K12" s="23">
        <f t="shared" si="1"/>
        <v>0</v>
      </c>
    </row>
    <row r="13" spans="1:11" s="6" customFormat="1" x14ac:dyDescent="0.35">
      <c r="A13" s="5">
        <v>1.04</v>
      </c>
      <c r="G13" s="7"/>
      <c r="H13" s="23"/>
      <c r="J13" s="22">
        <f t="shared" si="0"/>
        <v>0</v>
      </c>
      <c r="K13" s="23">
        <f t="shared" si="1"/>
        <v>0</v>
      </c>
    </row>
    <row r="14" spans="1:11" s="6" customFormat="1" x14ac:dyDescent="0.35">
      <c r="A14" s="5">
        <v>1.05</v>
      </c>
      <c r="G14" s="7"/>
      <c r="H14" s="23"/>
      <c r="J14" s="22">
        <f t="shared" si="0"/>
        <v>0</v>
      </c>
      <c r="K14" s="23">
        <f t="shared" si="1"/>
        <v>0</v>
      </c>
    </row>
    <row r="15" spans="1:11" s="6" customFormat="1" x14ac:dyDescent="0.35">
      <c r="A15" s="5">
        <v>1.06</v>
      </c>
      <c r="G15" s="7"/>
      <c r="H15" s="23"/>
      <c r="J15" s="22">
        <f t="shared" si="0"/>
        <v>0</v>
      </c>
      <c r="K15" s="23">
        <f t="shared" si="1"/>
        <v>0</v>
      </c>
    </row>
    <row r="16" spans="1:11" s="6" customFormat="1" x14ac:dyDescent="0.35">
      <c r="A16" s="5">
        <v>1.07</v>
      </c>
      <c r="G16" s="7"/>
      <c r="H16" s="23"/>
      <c r="J16" s="22">
        <f t="shared" si="0"/>
        <v>0</v>
      </c>
      <c r="K16" s="23">
        <f t="shared" si="1"/>
        <v>0</v>
      </c>
    </row>
    <row r="17" spans="1:11" s="6" customFormat="1" x14ac:dyDescent="0.35">
      <c r="A17" s="5">
        <v>1.08</v>
      </c>
      <c r="G17" s="7"/>
      <c r="H17" s="23"/>
      <c r="J17" s="22">
        <f t="shared" si="0"/>
        <v>0</v>
      </c>
      <c r="K17" s="23">
        <f t="shared" si="1"/>
        <v>0</v>
      </c>
    </row>
    <row r="18" spans="1:11" s="6" customFormat="1" x14ac:dyDescent="0.35">
      <c r="A18" s="5">
        <v>1.0900000000000001</v>
      </c>
      <c r="G18" s="7"/>
      <c r="H18" s="23"/>
      <c r="J18" s="22">
        <f t="shared" si="0"/>
        <v>0</v>
      </c>
      <c r="K18" s="23">
        <f t="shared" si="1"/>
        <v>0</v>
      </c>
    </row>
    <row r="19" spans="1:11" s="6" customFormat="1" x14ac:dyDescent="0.35">
      <c r="A19" s="5">
        <v>1.1000000000000001</v>
      </c>
      <c r="G19" s="7"/>
      <c r="H19" s="23"/>
      <c r="J19" s="22">
        <f t="shared" si="0"/>
        <v>0</v>
      </c>
      <c r="K19" s="23">
        <f t="shared" si="1"/>
        <v>0</v>
      </c>
    </row>
    <row r="20" spans="1:11" s="6" customFormat="1" x14ac:dyDescent="0.35">
      <c r="A20" s="5">
        <v>1.1100000000000001</v>
      </c>
      <c r="G20" s="7"/>
      <c r="H20" s="23"/>
      <c r="J20" s="22">
        <f t="shared" si="0"/>
        <v>0</v>
      </c>
      <c r="K20" s="23">
        <f t="shared" si="1"/>
        <v>0</v>
      </c>
    </row>
    <row r="21" spans="1:11" s="6" customFormat="1" x14ac:dyDescent="0.35">
      <c r="A21" s="5">
        <v>1.1200000000000001</v>
      </c>
      <c r="G21" s="7"/>
      <c r="H21" s="23"/>
      <c r="J21" s="22">
        <f t="shared" si="0"/>
        <v>0</v>
      </c>
      <c r="K21" s="23">
        <f t="shared" si="1"/>
        <v>0</v>
      </c>
    </row>
    <row r="22" spans="1:11" s="6" customFormat="1" x14ac:dyDescent="0.35">
      <c r="A22" s="5">
        <v>1.1299999999999999</v>
      </c>
      <c r="G22" s="7"/>
      <c r="H22" s="23"/>
      <c r="J22" s="22">
        <f t="shared" si="0"/>
        <v>0</v>
      </c>
      <c r="K22" s="23">
        <f t="shared" si="1"/>
        <v>0</v>
      </c>
    </row>
    <row r="23" spans="1:11" s="6" customFormat="1" x14ac:dyDescent="0.35">
      <c r="A23" s="5">
        <v>1.1399999999999999</v>
      </c>
      <c r="G23" s="7"/>
      <c r="H23" s="23"/>
      <c r="J23" s="22">
        <f t="shared" si="0"/>
        <v>0</v>
      </c>
      <c r="K23" s="23">
        <f t="shared" si="1"/>
        <v>0</v>
      </c>
    </row>
    <row r="24" spans="1:11" s="6" customFormat="1" x14ac:dyDescent="0.35">
      <c r="A24" s="5">
        <v>1.1499999999999999</v>
      </c>
      <c r="G24" s="7"/>
      <c r="H24" s="23"/>
      <c r="J24" s="22">
        <f t="shared" si="0"/>
        <v>0</v>
      </c>
      <c r="K24" s="23">
        <f t="shared" si="1"/>
        <v>0</v>
      </c>
    </row>
    <row r="25" spans="1:11" s="6" customFormat="1" x14ac:dyDescent="0.35">
      <c r="A25" s="5">
        <v>1.1599999999999999</v>
      </c>
      <c r="G25" s="7"/>
      <c r="H25" s="23"/>
      <c r="J25" s="22">
        <f t="shared" si="0"/>
        <v>0</v>
      </c>
      <c r="K25" s="23">
        <f t="shared" si="1"/>
        <v>0</v>
      </c>
    </row>
    <row r="26" spans="1:11" s="6" customFormat="1" x14ac:dyDescent="0.35">
      <c r="A26" s="5">
        <v>1.17</v>
      </c>
      <c r="G26" s="7"/>
      <c r="H26" s="23"/>
      <c r="J26" s="22">
        <f t="shared" si="0"/>
        <v>0</v>
      </c>
      <c r="K26" s="23">
        <f t="shared" si="1"/>
        <v>0</v>
      </c>
    </row>
    <row r="27" spans="1:11" s="6" customFormat="1" x14ac:dyDescent="0.35">
      <c r="A27" s="5">
        <v>1.18</v>
      </c>
      <c r="G27" s="7"/>
      <c r="H27" s="23"/>
      <c r="J27" s="22">
        <f t="shared" si="0"/>
        <v>0</v>
      </c>
      <c r="K27" s="23">
        <f t="shared" si="1"/>
        <v>0</v>
      </c>
    </row>
    <row r="28" spans="1:11" s="6" customFormat="1" x14ac:dyDescent="0.35">
      <c r="A28" s="5">
        <v>1.19</v>
      </c>
      <c r="G28" s="7"/>
      <c r="H28" s="23"/>
      <c r="J28" s="22">
        <f t="shared" si="0"/>
        <v>0</v>
      </c>
      <c r="K28" s="23">
        <f t="shared" si="1"/>
        <v>0</v>
      </c>
    </row>
    <row r="29" spans="1:11" s="6" customFormat="1" x14ac:dyDescent="0.35">
      <c r="A29" s="5">
        <v>1.2</v>
      </c>
      <c r="G29" s="7"/>
      <c r="H29" s="23"/>
      <c r="J29" s="22">
        <f t="shared" si="0"/>
        <v>0</v>
      </c>
      <c r="K29" s="23">
        <f t="shared" si="1"/>
        <v>0</v>
      </c>
    </row>
    <row r="30" spans="1:11" s="6" customFormat="1" x14ac:dyDescent="0.35">
      <c r="A30" s="5">
        <v>1.21</v>
      </c>
      <c r="G30" s="7"/>
      <c r="H30" s="23"/>
      <c r="J30" s="22">
        <f t="shared" si="0"/>
        <v>0</v>
      </c>
      <c r="K30" s="23">
        <f t="shared" si="1"/>
        <v>0</v>
      </c>
    </row>
    <row r="31" spans="1:11" s="6" customFormat="1" x14ac:dyDescent="0.35">
      <c r="A31" s="5">
        <v>1.22</v>
      </c>
      <c r="G31" s="7"/>
      <c r="H31" s="23"/>
      <c r="J31" s="22">
        <f t="shared" si="0"/>
        <v>0</v>
      </c>
      <c r="K31" s="23">
        <f t="shared" si="1"/>
        <v>0</v>
      </c>
    </row>
    <row r="32" spans="1:11" s="6" customFormat="1" x14ac:dyDescent="0.35">
      <c r="A32" s="5">
        <v>1.23</v>
      </c>
      <c r="G32" s="7"/>
      <c r="H32" s="23"/>
      <c r="J32" s="22">
        <f t="shared" si="0"/>
        <v>0</v>
      </c>
      <c r="K32" s="23">
        <f t="shared" si="1"/>
        <v>0</v>
      </c>
    </row>
    <row r="33" spans="1:11" s="6" customFormat="1" x14ac:dyDescent="0.35">
      <c r="A33" s="5">
        <v>1.24</v>
      </c>
      <c r="G33" s="7"/>
      <c r="H33" s="23"/>
      <c r="J33" s="22">
        <f t="shared" si="0"/>
        <v>0</v>
      </c>
      <c r="K33" s="23">
        <f t="shared" si="1"/>
        <v>0</v>
      </c>
    </row>
    <row r="34" spans="1:11" s="6" customFormat="1" x14ac:dyDescent="0.35">
      <c r="A34" s="5">
        <v>1.25</v>
      </c>
      <c r="G34" s="7"/>
      <c r="H34" s="23"/>
      <c r="J34" s="22">
        <f t="shared" si="0"/>
        <v>0</v>
      </c>
      <c r="K34" s="23">
        <f t="shared" si="1"/>
        <v>0</v>
      </c>
    </row>
    <row r="35" spans="1:11" s="6" customFormat="1" x14ac:dyDescent="0.35">
      <c r="A35" s="5">
        <v>1.26</v>
      </c>
      <c r="G35" s="7"/>
      <c r="H35" s="23"/>
      <c r="J35" s="22">
        <f t="shared" si="0"/>
        <v>0</v>
      </c>
      <c r="K35" s="23">
        <f t="shared" si="1"/>
        <v>0</v>
      </c>
    </row>
    <row r="36" spans="1:11" s="6" customFormat="1" x14ac:dyDescent="0.35">
      <c r="A36" s="5">
        <v>1.27</v>
      </c>
      <c r="G36" s="7"/>
      <c r="H36" s="23"/>
      <c r="J36" s="22">
        <f t="shared" si="0"/>
        <v>0</v>
      </c>
      <c r="K36" s="23">
        <f t="shared" si="1"/>
        <v>0</v>
      </c>
    </row>
    <row r="37" spans="1:11" s="6" customFormat="1" x14ac:dyDescent="0.35">
      <c r="A37" s="5">
        <v>1.28</v>
      </c>
      <c r="G37" s="7"/>
      <c r="H37" s="23"/>
      <c r="J37" s="22">
        <f t="shared" si="0"/>
        <v>0</v>
      </c>
      <c r="K37" s="23">
        <f t="shared" si="1"/>
        <v>0</v>
      </c>
    </row>
    <row r="38" spans="1:11" s="6" customFormat="1" x14ac:dyDescent="0.35">
      <c r="A38" s="5">
        <v>1.29</v>
      </c>
      <c r="G38" s="7"/>
      <c r="H38" s="23"/>
      <c r="J38" s="22">
        <f t="shared" si="0"/>
        <v>0</v>
      </c>
      <c r="K38" s="23">
        <f t="shared" si="1"/>
        <v>0</v>
      </c>
    </row>
    <row r="39" spans="1:11" s="6" customFormat="1" x14ac:dyDescent="0.35">
      <c r="A39" s="5">
        <v>1.3</v>
      </c>
      <c r="G39" s="7"/>
      <c r="H39" s="23"/>
      <c r="J39" s="22">
        <f t="shared" si="0"/>
        <v>0</v>
      </c>
      <c r="K39" s="23">
        <f t="shared" si="1"/>
        <v>0</v>
      </c>
    </row>
    <row r="40" spans="1:11" s="6" customFormat="1" x14ac:dyDescent="0.35">
      <c r="A40" s="5">
        <v>1.31</v>
      </c>
      <c r="G40" s="7"/>
      <c r="H40" s="23"/>
      <c r="J40" s="22">
        <f t="shared" si="0"/>
        <v>0</v>
      </c>
      <c r="K40" s="23">
        <f t="shared" si="1"/>
        <v>0</v>
      </c>
    </row>
    <row r="41" spans="1:11" s="6" customFormat="1" x14ac:dyDescent="0.35">
      <c r="A41" s="5">
        <v>1.32</v>
      </c>
      <c r="G41" s="7"/>
      <c r="H41" s="23"/>
      <c r="J41" s="22">
        <f t="shared" si="0"/>
        <v>0</v>
      </c>
      <c r="K41" s="23">
        <f t="shared" si="1"/>
        <v>0</v>
      </c>
    </row>
    <row r="42" spans="1:11" s="6" customFormat="1" x14ac:dyDescent="0.35">
      <c r="A42" s="5">
        <v>1.33</v>
      </c>
      <c r="G42" s="7"/>
      <c r="H42" s="23"/>
      <c r="J42" s="22">
        <f t="shared" si="0"/>
        <v>0</v>
      </c>
      <c r="K42" s="23">
        <f t="shared" si="1"/>
        <v>0</v>
      </c>
    </row>
    <row r="43" spans="1:11" s="6" customFormat="1" x14ac:dyDescent="0.35">
      <c r="A43" s="5">
        <v>1.34</v>
      </c>
      <c r="G43" s="7"/>
      <c r="H43" s="23"/>
      <c r="J43" s="22">
        <f t="shared" si="0"/>
        <v>0</v>
      </c>
      <c r="K43" s="23">
        <f t="shared" si="1"/>
        <v>0</v>
      </c>
    </row>
    <row r="44" spans="1:11" s="6" customFormat="1" x14ac:dyDescent="0.35">
      <c r="A44" s="5">
        <v>1.35</v>
      </c>
      <c r="G44" s="7"/>
      <c r="H44" s="23"/>
      <c r="J44" s="22">
        <f t="shared" si="0"/>
        <v>0</v>
      </c>
      <c r="K44" s="23">
        <f t="shared" si="1"/>
        <v>0</v>
      </c>
    </row>
    <row r="45" spans="1:11" s="6" customFormat="1" x14ac:dyDescent="0.35">
      <c r="A45" s="5">
        <v>1.36</v>
      </c>
      <c r="G45" s="7"/>
      <c r="H45" s="23"/>
      <c r="J45" s="22">
        <f t="shared" si="0"/>
        <v>0</v>
      </c>
      <c r="K45" s="23">
        <f t="shared" si="1"/>
        <v>0</v>
      </c>
    </row>
    <row r="46" spans="1:11" s="6" customFormat="1" x14ac:dyDescent="0.35">
      <c r="A46" s="5">
        <v>1.37</v>
      </c>
      <c r="G46" s="7"/>
      <c r="H46" s="23"/>
      <c r="J46" s="22">
        <f t="shared" si="0"/>
        <v>0</v>
      </c>
      <c r="K46" s="23">
        <f t="shared" si="1"/>
        <v>0</v>
      </c>
    </row>
    <row r="47" spans="1:11" s="6" customFormat="1" x14ac:dyDescent="0.35">
      <c r="A47" s="5">
        <v>1.38</v>
      </c>
      <c r="G47" s="7"/>
      <c r="H47" s="23"/>
      <c r="J47" s="22">
        <f t="shared" si="0"/>
        <v>0</v>
      </c>
      <c r="K47" s="23">
        <f t="shared" si="1"/>
        <v>0</v>
      </c>
    </row>
    <row r="48" spans="1:11" s="6" customFormat="1" x14ac:dyDescent="0.35">
      <c r="A48" s="5">
        <v>1.39</v>
      </c>
      <c r="G48" s="7"/>
      <c r="H48" s="23"/>
      <c r="J48" s="22">
        <f t="shared" si="0"/>
        <v>0</v>
      </c>
      <c r="K48" s="23">
        <f t="shared" si="1"/>
        <v>0</v>
      </c>
    </row>
    <row r="49" spans="1:12" s="6" customFormat="1" x14ac:dyDescent="0.35">
      <c r="A49" s="5">
        <v>1.4</v>
      </c>
      <c r="G49" s="7"/>
      <c r="H49" s="23"/>
      <c r="J49" s="22">
        <f t="shared" si="0"/>
        <v>0</v>
      </c>
      <c r="K49" s="23">
        <f t="shared" si="1"/>
        <v>0</v>
      </c>
    </row>
    <row r="50" spans="1:12" s="31" customFormat="1" x14ac:dyDescent="0.35">
      <c r="A50" s="31">
        <v>2</v>
      </c>
      <c r="C50" s="31" t="s">
        <v>24</v>
      </c>
      <c r="G50" s="32"/>
      <c r="H50" s="33"/>
      <c r="I50" s="33"/>
      <c r="J50" s="33"/>
      <c r="K50" s="33"/>
      <c r="L50" s="33"/>
    </row>
    <row r="51" spans="1:12" s="25" customFormat="1" x14ac:dyDescent="0.35">
      <c r="A51" s="24">
        <v>2.0099999999999998</v>
      </c>
      <c r="G51" s="26"/>
      <c r="H51" s="27"/>
      <c r="J51" s="26">
        <f t="shared" ref="J51:J90" si="2">(IF(I51="",G51,IF(I51="Perpetua",G51,IF(I51="Anual",G51*$C$6))))*E51</f>
        <v>0</v>
      </c>
      <c r="K51" s="27">
        <f t="shared" ref="K51:K90" si="3">(IF(I51="",H51,IF(I51="Perpetua",H51,IF(I51="Anual",H51*$C$6))))*E51</f>
        <v>0</v>
      </c>
    </row>
    <row r="52" spans="1:12" s="29" customFormat="1" x14ac:dyDescent="0.35">
      <c r="A52" s="28">
        <v>2.02</v>
      </c>
      <c r="G52" s="30"/>
      <c r="H52" s="27"/>
      <c r="J52" s="26">
        <f t="shared" si="2"/>
        <v>0</v>
      </c>
      <c r="K52" s="27">
        <f t="shared" si="3"/>
        <v>0</v>
      </c>
    </row>
    <row r="53" spans="1:12" s="29" customFormat="1" x14ac:dyDescent="0.35">
      <c r="A53" s="28">
        <v>2.0299999999999998</v>
      </c>
      <c r="G53" s="30"/>
      <c r="H53" s="27"/>
      <c r="J53" s="26">
        <f t="shared" si="2"/>
        <v>0</v>
      </c>
      <c r="K53" s="27">
        <f t="shared" si="3"/>
        <v>0</v>
      </c>
    </row>
    <row r="54" spans="1:12" s="29" customFormat="1" x14ac:dyDescent="0.35">
      <c r="A54" s="28">
        <v>2.04</v>
      </c>
      <c r="G54" s="30"/>
      <c r="H54" s="27"/>
      <c r="J54" s="26">
        <f t="shared" si="2"/>
        <v>0</v>
      </c>
      <c r="K54" s="27">
        <f t="shared" si="3"/>
        <v>0</v>
      </c>
    </row>
    <row r="55" spans="1:12" s="29" customFormat="1" x14ac:dyDescent="0.35">
      <c r="A55" s="28">
        <v>2.0499999999999998</v>
      </c>
      <c r="G55" s="30"/>
      <c r="H55" s="27"/>
      <c r="J55" s="26">
        <f t="shared" si="2"/>
        <v>0</v>
      </c>
      <c r="K55" s="27">
        <f t="shared" si="3"/>
        <v>0</v>
      </c>
    </row>
    <row r="56" spans="1:12" s="29" customFormat="1" x14ac:dyDescent="0.35">
      <c r="A56" s="28">
        <v>2.06</v>
      </c>
      <c r="G56" s="30"/>
      <c r="H56" s="27"/>
      <c r="J56" s="26">
        <f t="shared" si="2"/>
        <v>0</v>
      </c>
      <c r="K56" s="27">
        <f t="shared" si="3"/>
        <v>0</v>
      </c>
    </row>
    <row r="57" spans="1:12" s="29" customFormat="1" x14ac:dyDescent="0.35">
      <c r="A57" s="28">
        <v>2.0699999999999998</v>
      </c>
      <c r="G57" s="30"/>
      <c r="H57" s="27"/>
      <c r="J57" s="26">
        <f t="shared" si="2"/>
        <v>0</v>
      </c>
      <c r="K57" s="27">
        <f t="shared" si="3"/>
        <v>0</v>
      </c>
    </row>
    <row r="58" spans="1:12" s="29" customFormat="1" x14ac:dyDescent="0.35">
      <c r="A58" s="28">
        <v>2.08</v>
      </c>
      <c r="G58" s="30"/>
      <c r="H58" s="27"/>
      <c r="J58" s="26">
        <f t="shared" si="2"/>
        <v>0</v>
      </c>
      <c r="K58" s="27">
        <f t="shared" si="3"/>
        <v>0</v>
      </c>
    </row>
    <row r="59" spans="1:12" s="29" customFormat="1" x14ac:dyDescent="0.35">
      <c r="A59" s="28">
        <v>2.09</v>
      </c>
      <c r="G59" s="30"/>
      <c r="H59" s="27"/>
      <c r="J59" s="26">
        <f t="shared" si="2"/>
        <v>0</v>
      </c>
      <c r="K59" s="27">
        <f t="shared" si="3"/>
        <v>0</v>
      </c>
    </row>
    <row r="60" spans="1:12" s="29" customFormat="1" x14ac:dyDescent="0.35">
      <c r="A60" s="28">
        <v>2.1</v>
      </c>
      <c r="G60" s="30"/>
      <c r="H60" s="27"/>
      <c r="J60" s="26">
        <f t="shared" si="2"/>
        <v>0</v>
      </c>
      <c r="K60" s="27">
        <f t="shared" si="3"/>
        <v>0</v>
      </c>
    </row>
    <row r="61" spans="1:12" s="29" customFormat="1" x14ac:dyDescent="0.35">
      <c r="A61" s="29">
        <v>2.11</v>
      </c>
      <c r="G61" s="30"/>
      <c r="H61" s="27"/>
      <c r="J61" s="26">
        <f t="shared" si="2"/>
        <v>0</v>
      </c>
      <c r="K61" s="27">
        <f t="shared" si="3"/>
        <v>0</v>
      </c>
    </row>
    <row r="62" spans="1:12" s="29" customFormat="1" x14ac:dyDescent="0.35">
      <c r="A62" s="28">
        <v>2.12</v>
      </c>
      <c r="G62" s="30"/>
      <c r="H62" s="27"/>
      <c r="J62" s="26">
        <f t="shared" si="2"/>
        <v>0</v>
      </c>
      <c r="K62" s="27">
        <f t="shared" si="3"/>
        <v>0</v>
      </c>
    </row>
    <row r="63" spans="1:12" s="29" customFormat="1" x14ac:dyDescent="0.35">
      <c r="A63" s="28">
        <v>2.13</v>
      </c>
      <c r="G63" s="30"/>
      <c r="H63" s="27"/>
      <c r="J63" s="26">
        <f t="shared" si="2"/>
        <v>0</v>
      </c>
      <c r="K63" s="27">
        <f t="shared" si="3"/>
        <v>0</v>
      </c>
    </row>
    <row r="64" spans="1:12" s="29" customFormat="1" x14ac:dyDescent="0.35">
      <c r="A64" s="28">
        <v>2.14</v>
      </c>
      <c r="G64" s="30"/>
      <c r="H64" s="27"/>
      <c r="J64" s="26">
        <f t="shared" si="2"/>
        <v>0</v>
      </c>
      <c r="K64" s="27">
        <f t="shared" si="3"/>
        <v>0</v>
      </c>
    </row>
    <row r="65" spans="1:11" s="29" customFormat="1" x14ac:dyDescent="0.35">
      <c r="A65" s="28">
        <v>2.15</v>
      </c>
      <c r="G65" s="30"/>
      <c r="H65" s="27"/>
      <c r="J65" s="26">
        <f t="shared" si="2"/>
        <v>0</v>
      </c>
      <c r="K65" s="27">
        <f t="shared" si="3"/>
        <v>0</v>
      </c>
    </row>
    <row r="66" spans="1:11" s="29" customFormat="1" x14ac:dyDescent="0.35">
      <c r="A66" s="28">
        <v>2.16</v>
      </c>
      <c r="G66" s="30"/>
      <c r="H66" s="27"/>
      <c r="J66" s="26">
        <f t="shared" si="2"/>
        <v>0</v>
      </c>
      <c r="K66" s="27">
        <f t="shared" si="3"/>
        <v>0</v>
      </c>
    </row>
    <row r="67" spans="1:11" s="29" customFormat="1" x14ac:dyDescent="0.35">
      <c r="A67" s="28">
        <v>2.17</v>
      </c>
      <c r="G67" s="30"/>
      <c r="H67" s="27"/>
      <c r="J67" s="26">
        <f t="shared" si="2"/>
        <v>0</v>
      </c>
      <c r="K67" s="27">
        <f t="shared" si="3"/>
        <v>0</v>
      </c>
    </row>
    <row r="68" spans="1:11" s="29" customFormat="1" x14ac:dyDescent="0.35">
      <c r="A68" s="28">
        <v>2.1800000000000002</v>
      </c>
      <c r="G68" s="30"/>
      <c r="H68" s="27"/>
      <c r="J68" s="26">
        <f t="shared" si="2"/>
        <v>0</v>
      </c>
      <c r="K68" s="27">
        <f t="shared" si="3"/>
        <v>0</v>
      </c>
    </row>
    <row r="69" spans="1:11" s="29" customFormat="1" x14ac:dyDescent="0.35">
      <c r="A69" s="28">
        <v>2.19</v>
      </c>
      <c r="G69" s="30"/>
      <c r="H69" s="27"/>
      <c r="J69" s="26">
        <f t="shared" si="2"/>
        <v>0</v>
      </c>
      <c r="K69" s="27">
        <f t="shared" si="3"/>
        <v>0</v>
      </c>
    </row>
    <row r="70" spans="1:11" s="29" customFormat="1" x14ac:dyDescent="0.35">
      <c r="A70" s="28">
        <v>2.2000000000000002</v>
      </c>
      <c r="G70" s="30"/>
      <c r="H70" s="27"/>
      <c r="J70" s="26">
        <f t="shared" si="2"/>
        <v>0</v>
      </c>
      <c r="K70" s="27">
        <f t="shared" si="3"/>
        <v>0</v>
      </c>
    </row>
    <row r="71" spans="1:11" s="29" customFormat="1" x14ac:dyDescent="0.35">
      <c r="A71" s="28">
        <v>2.21</v>
      </c>
      <c r="G71" s="30"/>
      <c r="H71" s="27"/>
      <c r="J71" s="26">
        <f t="shared" si="2"/>
        <v>0</v>
      </c>
      <c r="K71" s="27">
        <f t="shared" si="3"/>
        <v>0</v>
      </c>
    </row>
    <row r="72" spans="1:11" s="29" customFormat="1" x14ac:dyDescent="0.35">
      <c r="A72" s="29">
        <v>2.2200000000000002</v>
      </c>
      <c r="G72" s="30"/>
      <c r="H72" s="27"/>
      <c r="J72" s="26">
        <f t="shared" si="2"/>
        <v>0</v>
      </c>
      <c r="K72" s="27">
        <f t="shared" si="3"/>
        <v>0</v>
      </c>
    </row>
    <row r="73" spans="1:11" s="29" customFormat="1" x14ac:dyDescent="0.35">
      <c r="A73" s="28">
        <v>2.23</v>
      </c>
      <c r="G73" s="30"/>
      <c r="H73" s="27"/>
      <c r="J73" s="26">
        <f t="shared" si="2"/>
        <v>0</v>
      </c>
      <c r="K73" s="27">
        <f t="shared" si="3"/>
        <v>0</v>
      </c>
    </row>
    <row r="74" spans="1:11" s="29" customFormat="1" x14ac:dyDescent="0.35">
      <c r="A74" s="28">
        <v>2.2400000000000002</v>
      </c>
      <c r="G74" s="30"/>
      <c r="H74" s="27"/>
      <c r="J74" s="26">
        <f t="shared" si="2"/>
        <v>0</v>
      </c>
      <c r="K74" s="27">
        <f t="shared" si="3"/>
        <v>0</v>
      </c>
    </row>
    <row r="75" spans="1:11" s="29" customFormat="1" x14ac:dyDescent="0.35">
      <c r="A75" s="28">
        <v>2.2500000000000102</v>
      </c>
      <c r="G75" s="30"/>
      <c r="H75" s="27"/>
      <c r="J75" s="26">
        <f t="shared" si="2"/>
        <v>0</v>
      </c>
      <c r="K75" s="27">
        <f t="shared" si="3"/>
        <v>0</v>
      </c>
    </row>
    <row r="76" spans="1:11" s="29" customFormat="1" x14ac:dyDescent="0.35">
      <c r="A76" s="28">
        <v>2.26000000000001</v>
      </c>
      <c r="G76" s="30"/>
      <c r="H76" s="27"/>
      <c r="J76" s="26">
        <f t="shared" si="2"/>
        <v>0</v>
      </c>
      <c r="K76" s="27">
        <f t="shared" si="3"/>
        <v>0</v>
      </c>
    </row>
    <row r="77" spans="1:11" s="29" customFormat="1" x14ac:dyDescent="0.35">
      <c r="A77" s="28">
        <v>2.2700000000000098</v>
      </c>
      <c r="G77" s="30"/>
      <c r="H77" s="27"/>
      <c r="J77" s="26">
        <f t="shared" si="2"/>
        <v>0</v>
      </c>
      <c r="K77" s="27">
        <f t="shared" si="3"/>
        <v>0</v>
      </c>
    </row>
    <row r="78" spans="1:11" s="29" customFormat="1" x14ac:dyDescent="0.35">
      <c r="A78" s="28">
        <v>2.28000000000001</v>
      </c>
      <c r="G78" s="30"/>
      <c r="H78" s="27"/>
      <c r="J78" s="26">
        <f t="shared" si="2"/>
        <v>0</v>
      </c>
      <c r="K78" s="27">
        <f t="shared" si="3"/>
        <v>0</v>
      </c>
    </row>
    <row r="79" spans="1:11" s="29" customFormat="1" x14ac:dyDescent="0.35">
      <c r="A79" s="28">
        <v>2.2900000000000098</v>
      </c>
      <c r="G79" s="30"/>
      <c r="H79" s="27"/>
      <c r="J79" s="26">
        <f t="shared" si="2"/>
        <v>0</v>
      </c>
      <c r="K79" s="27">
        <f t="shared" si="3"/>
        <v>0</v>
      </c>
    </row>
    <row r="80" spans="1:11" s="29" customFormat="1" x14ac:dyDescent="0.35">
      <c r="A80" s="28">
        <v>2.30000000000001</v>
      </c>
      <c r="G80" s="30"/>
      <c r="H80" s="27"/>
      <c r="J80" s="26">
        <f t="shared" si="2"/>
        <v>0</v>
      </c>
      <c r="K80" s="27">
        <f t="shared" si="3"/>
        <v>0</v>
      </c>
    </row>
    <row r="81" spans="1:12" s="29" customFormat="1" x14ac:dyDescent="0.35">
      <c r="A81" s="28">
        <v>2.3100000000000098</v>
      </c>
      <c r="G81" s="30"/>
      <c r="H81" s="27"/>
      <c r="J81" s="26">
        <f t="shared" si="2"/>
        <v>0</v>
      </c>
      <c r="K81" s="27">
        <f t="shared" si="3"/>
        <v>0</v>
      </c>
    </row>
    <row r="82" spans="1:12" s="29" customFormat="1" x14ac:dyDescent="0.35">
      <c r="A82" s="28">
        <v>2.3200000000000101</v>
      </c>
      <c r="G82" s="30"/>
      <c r="H82" s="27"/>
      <c r="J82" s="26">
        <f t="shared" si="2"/>
        <v>0</v>
      </c>
      <c r="K82" s="27">
        <f t="shared" si="3"/>
        <v>0</v>
      </c>
    </row>
    <row r="83" spans="1:12" s="29" customFormat="1" x14ac:dyDescent="0.35">
      <c r="A83" s="29">
        <v>2.3300000000000098</v>
      </c>
      <c r="G83" s="30"/>
      <c r="H83" s="27"/>
      <c r="J83" s="26">
        <f t="shared" si="2"/>
        <v>0</v>
      </c>
      <c r="K83" s="27">
        <f t="shared" si="3"/>
        <v>0</v>
      </c>
    </row>
    <row r="84" spans="1:12" s="29" customFormat="1" x14ac:dyDescent="0.35">
      <c r="A84" s="28">
        <v>2.3400000000000101</v>
      </c>
      <c r="G84" s="30"/>
      <c r="H84" s="27"/>
      <c r="J84" s="26">
        <f t="shared" si="2"/>
        <v>0</v>
      </c>
      <c r="K84" s="27">
        <f t="shared" si="3"/>
        <v>0</v>
      </c>
    </row>
    <row r="85" spans="1:12" s="29" customFormat="1" x14ac:dyDescent="0.35">
      <c r="A85" s="28">
        <v>2.3500000000000099</v>
      </c>
      <c r="G85" s="30"/>
      <c r="H85" s="27"/>
      <c r="J85" s="26">
        <f t="shared" si="2"/>
        <v>0</v>
      </c>
      <c r="K85" s="27">
        <f t="shared" si="3"/>
        <v>0</v>
      </c>
    </row>
    <row r="86" spans="1:12" s="29" customFormat="1" x14ac:dyDescent="0.35">
      <c r="A86" s="28">
        <v>2.3600000000000101</v>
      </c>
      <c r="G86" s="30"/>
      <c r="H86" s="27"/>
      <c r="J86" s="26">
        <f t="shared" si="2"/>
        <v>0</v>
      </c>
      <c r="K86" s="27">
        <f t="shared" si="3"/>
        <v>0</v>
      </c>
    </row>
    <row r="87" spans="1:12" s="29" customFormat="1" x14ac:dyDescent="0.35">
      <c r="A87" s="28">
        <v>2.3700000000000099</v>
      </c>
      <c r="G87" s="30"/>
      <c r="H87" s="27"/>
      <c r="J87" s="26">
        <f t="shared" si="2"/>
        <v>0</v>
      </c>
      <c r="K87" s="27">
        <f t="shared" si="3"/>
        <v>0</v>
      </c>
    </row>
    <row r="88" spans="1:12" s="29" customFormat="1" x14ac:dyDescent="0.35">
      <c r="A88" s="28">
        <v>2.3800000000000101</v>
      </c>
      <c r="G88" s="30"/>
      <c r="H88" s="27"/>
      <c r="J88" s="26">
        <f t="shared" si="2"/>
        <v>0</v>
      </c>
      <c r="K88" s="27">
        <f t="shared" si="3"/>
        <v>0</v>
      </c>
    </row>
    <row r="89" spans="1:12" s="29" customFormat="1" x14ac:dyDescent="0.35">
      <c r="A89" s="28">
        <v>2.3900000000000099</v>
      </c>
      <c r="G89" s="30"/>
      <c r="H89" s="27"/>
      <c r="J89" s="26">
        <f t="shared" si="2"/>
        <v>0</v>
      </c>
      <c r="K89" s="27">
        <f t="shared" si="3"/>
        <v>0</v>
      </c>
    </row>
    <row r="90" spans="1:12" s="29" customFormat="1" x14ac:dyDescent="0.35">
      <c r="A90" s="28">
        <v>2.4000000000000101</v>
      </c>
      <c r="G90" s="30"/>
      <c r="H90" s="27"/>
      <c r="J90" s="26">
        <f t="shared" si="2"/>
        <v>0</v>
      </c>
      <c r="K90" s="27">
        <f t="shared" si="3"/>
        <v>0</v>
      </c>
    </row>
    <row r="91" spans="1:12" s="13" customFormat="1" x14ac:dyDescent="0.35">
      <c r="A91" s="13">
        <v>3</v>
      </c>
      <c r="C91" s="13" t="s">
        <v>25</v>
      </c>
      <c r="G91" s="14"/>
      <c r="H91" s="15"/>
      <c r="I91" s="15"/>
      <c r="J91" s="15"/>
      <c r="K91" s="15"/>
      <c r="L91" s="15"/>
    </row>
    <row r="92" spans="1:12" s="10" customFormat="1" x14ac:dyDescent="0.35">
      <c r="A92" s="9">
        <v>3.01</v>
      </c>
      <c r="G92" s="11"/>
      <c r="H92" s="12"/>
      <c r="J92" s="11">
        <f t="shared" ref="J92:J131" si="4">(IF(I92="",G92,IF(I92="Perpetua",G92,IF(I92="Anual",G92*$C$6))))*E92</f>
        <v>0</v>
      </c>
      <c r="K92" s="12">
        <f t="shared" ref="K92:K131" si="5">(IF(I92="",H92,IF(I92="Perpetua",H92,IF(I92="Anual",H92*$C$6))))*E92</f>
        <v>0</v>
      </c>
    </row>
    <row r="93" spans="1:12" s="3" customFormat="1" x14ac:dyDescent="0.35">
      <c r="A93" s="2">
        <v>3.02</v>
      </c>
      <c r="G93" s="4"/>
      <c r="H93" s="12"/>
      <c r="J93" s="11">
        <f t="shared" si="4"/>
        <v>0</v>
      </c>
      <c r="K93" s="12">
        <f t="shared" si="5"/>
        <v>0</v>
      </c>
    </row>
    <row r="94" spans="1:12" s="3" customFormat="1" x14ac:dyDescent="0.35">
      <c r="A94" s="9">
        <v>3.03</v>
      </c>
      <c r="G94" s="4"/>
      <c r="H94" s="12"/>
      <c r="J94" s="11">
        <f t="shared" si="4"/>
        <v>0</v>
      </c>
      <c r="K94" s="12">
        <f t="shared" si="5"/>
        <v>0</v>
      </c>
    </row>
    <row r="95" spans="1:12" s="3" customFormat="1" x14ac:dyDescent="0.35">
      <c r="A95" s="2">
        <v>3.04</v>
      </c>
      <c r="G95" s="4"/>
      <c r="H95" s="12"/>
      <c r="J95" s="11">
        <f t="shared" si="4"/>
        <v>0</v>
      </c>
      <c r="K95" s="12">
        <f t="shared" si="5"/>
        <v>0</v>
      </c>
    </row>
    <row r="96" spans="1:12" s="3" customFormat="1" x14ac:dyDescent="0.35">
      <c r="A96" s="9">
        <v>3.05</v>
      </c>
      <c r="G96" s="4"/>
      <c r="H96" s="12"/>
      <c r="J96" s="11">
        <f t="shared" si="4"/>
        <v>0</v>
      </c>
      <c r="K96" s="12">
        <f t="shared" si="5"/>
        <v>0</v>
      </c>
    </row>
    <row r="97" spans="1:11" s="3" customFormat="1" x14ac:dyDescent="0.35">
      <c r="A97" s="2">
        <v>3.06</v>
      </c>
      <c r="G97" s="4"/>
      <c r="H97" s="12"/>
      <c r="J97" s="11">
        <f t="shared" si="4"/>
        <v>0</v>
      </c>
      <c r="K97" s="12">
        <f t="shared" si="5"/>
        <v>0</v>
      </c>
    </row>
    <row r="98" spans="1:11" s="3" customFormat="1" x14ac:dyDescent="0.35">
      <c r="A98" s="9">
        <v>3.07</v>
      </c>
      <c r="G98" s="4"/>
      <c r="H98" s="12"/>
      <c r="J98" s="11">
        <f t="shared" si="4"/>
        <v>0</v>
      </c>
      <c r="K98" s="12">
        <f t="shared" si="5"/>
        <v>0</v>
      </c>
    </row>
    <row r="99" spans="1:11" s="3" customFormat="1" x14ac:dyDescent="0.35">
      <c r="A99" s="2">
        <v>3.08</v>
      </c>
      <c r="G99" s="4"/>
      <c r="H99" s="12"/>
      <c r="J99" s="11">
        <f t="shared" si="4"/>
        <v>0</v>
      </c>
      <c r="K99" s="12">
        <f t="shared" si="5"/>
        <v>0</v>
      </c>
    </row>
    <row r="100" spans="1:11" s="3" customFormat="1" x14ac:dyDescent="0.35">
      <c r="A100" s="9">
        <v>3.09</v>
      </c>
      <c r="G100" s="4"/>
      <c r="H100" s="12"/>
      <c r="J100" s="11">
        <f t="shared" si="4"/>
        <v>0</v>
      </c>
      <c r="K100" s="12">
        <f t="shared" si="5"/>
        <v>0</v>
      </c>
    </row>
    <row r="101" spans="1:11" s="3" customFormat="1" x14ac:dyDescent="0.35">
      <c r="A101" s="2">
        <v>3.1</v>
      </c>
      <c r="G101" s="4"/>
      <c r="H101" s="12"/>
      <c r="J101" s="11">
        <f t="shared" si="4"/>
        <v>0</v>
      </c>
      <c r="K101" s="12">
        <f t="shared" si="5"/>
        <v>0</v>
      </c>
    </row>
    <row r="102" spans="1:11" s="3" customFormat="1" x14ac:dyDescent="0.35">
      <c r="A102" s="9">
        <v>3.11</v>
      </c>
      <c r="G102" s="4"/>
      <c r="H102" s="12"/>
      <c r="J102" s="11">
        <f t="shared" si="4"/>
        <v>0</v>
      </c>
      <c r="K102" s="12">
        <f t="shared" si="5"/>
        <v>0</v>
      </c>
    </row>
    <row r="103" spans="1:11" s="3" customFormat="1" x14ac:dyDescent="0.35">
      <c r="A103" s="2">
        <v>3.12</v>
      </c>
      <c r="G103" s="4"/>
      <c r="H103" s="12"/>
      <c r="J103" s="11">
        <f t="shared" si="4"/>
        <v>0</v>
      </c>
      <c r="K103" s="12">
        <f t="shared" si="5"/>
        <v>0</v>
      </c>
    </row>
    <row r="104" spans="1:11" s="3" customFormat="1" x14ac:dyDescent="0.35">
      <c r="A104" s="9">
        <v>3.13</v>
      </c>
      <c r="G104" s="4"/>
      <c r="H104" s="12"/>
      <c r="J104" s="11">
        <f t="shared" si="4"/>
        <v>0</v>
      </c>
      <c r="K104" s="12">
        <f t="shared" si="5"/>
        <v>0</v>
      </c>
    </row>
    <row r="105" spans="1:11" s="3" customFormat="1" x14ac:dyDescent="0.35">
      <c r="A105" s="2">
        <v>3.14</v>
      </c>
      <c r="G105" s="4"/>
      <c r="H105" s="12"/>
      <c r="J105" s="11">
        <f t="shared" si="4"/>
        <v>0</v>
      </c>
      <c r="K105" s="12">
        <f t="shared" si="5"/>
        <v>0</v>
      </c>
    </row>
    <row r="106" spans="1:11" s="3" customFormat="1" x14ac:dyDescent="0.35">
      <c r="A106" s="9">
        <v>3.15</v>
      </c>
      <c r="G106" s="4"/>
      <c r="H106" s="12"/>
      <c r="J106" s="11">
        <f t="shared" si="4"/>
        <v>0</v>
      </c>
      <c r="K106" s="12">
        <f t="shared" si="5"/>
        <v>0</v>
      </c>
    </row>
    <row r="107" spans="1:11" s="3" customFormat="1" x14ac:dyDescent="0.35">
      <c r="A107" s="2">
        <v>3.16</v>
      </c>
      <c r="G107" s="4"/>
      <c r="H107" s="12"/>
      <c r="J107" s="11">
        <f t="shared" si="4"/>
        <v>0</v>
      </c>
      <c r="K107" s="12">
        <f t="shared" si="5"/>
        <v>0</v>
      </c>
    </row>
    <row r="108" spans="1:11" s="3" customFormat="1" x14ac:dyDescent="0.35">
      <c r="A108" s="9">
        <v>3.17</v>
      </c>
      <c r="G108" s="4"/>
      <c r="H108" s="12"/>
      <c r="J108" s="11">
        <f t="shared" si="4"/>
        <v>0</v>
      </c>
      <c r="K108" s="12">
        <f t="shared" si="5"/>
        <v>0</v>
      </c>
    </row>
    <row r="109" spans="1:11" s="3" customFormat="1" x14ac:dyDescent="0.35">
      <c r="A109" s="2">
        <v>3.18</v>
      </c>
      <c r="G109" s="4"/>
      <c r="H109" s="12"/>
      <c r="J109" s="11">
        <f t="shared" si="4"/>
        <v>0</v>
      </c>
      <c r="K109" s="12">
        <f t="shared" si="5"/>
        <v>0</v>
      </c>
    </row>
    <row r="110" spans="1:11" s="3" customFormat="1" x14ac:dyDescent="0.35">
      <c r="A110" s="9">
        <v>3.19</v>
      </c>
      <c r="G110" s="4"/>
      <c r="H110" s="12"/>
      <c r="J110" s="11">
        <f t="shared" si="4"/>
        <v>0</v>
      </c>
      <c r="K110" s="12">
        <f t="shared" si="5"/>
        <v>0</v>
      </c>
    </row>
    <row r="111" spans="1:11" s="3" customFormat="1" x14ac:dyDescent="0.35">
      <c r="A111" s="2">
        <v>3.2</v>
      </c>
      <c r="G111" s="4"/>
      <c r="H111" s="12"/>
      <c r="J111" s="11">
        <f t="shared" si="4"/>
        <v>0</v>
      </c>
      <c r="K111" s="12">
        <f t="shared" si="5"/>
        <v>0</v>
      </c>
    </row>
    <row r="112" spans="1:11" s="3" customFormat="1" x14ac:dyDescent="0.35">
      <c r="A112" s="9">
        <v>3.21</v>
      </c>
      <c r="G112" s="4"/>
      <c r="H112" s="12"/>
      <c r="J112" s="11">
        <f t="shared" si="4"/>
        <v>0</v>
      </c>
      <c r="K112" s="12">
        <f t="shared" si="5"/>
        <v>0</v>
      </c>
    </row>
    <row r="113" spans="1:11" s="3" customFormat="1" x14ac:dyDescent="0.35">
      <c r="A113" s="2">
        <v>3.22</v>
      </c>
      <c r="G113" s="4"/>
      <c r="H113" s="12"/>
      <c r="J113" s="11">
        <f t="shared" si="4"/>
        <v>0</v>
      </c>
      <c r="K113" s="12">
        <f t="shared" si="5"/>
        <v>0</v>
      </c>
    </row>
    <row r="114" spans="1:11" s="3" customFormat="1" x14ac:dyDescent="0.35">
      <c r="A114" s="9">
        <v>3.23</v>
      </c>
      <c r="G114" s="4"/>
      <c r="H114" s="12"/>
      <c r="J114" s="11">
        <f t="shared" si="4"/>
        <v>0</v>
      </c>
      <c r="K114" s="12">
        <f t="shared" si="5"/>
        <v>0</v>
      </c>
    </row>
    <row r="115" spans="1:11" s="3" customFormat="1" x14ac:dyDescent="0.35">
      <c r="A115" s="2">
        <v>3.24</v>
      </c>
      <c r="G115" s="4"/>
      <c r="H115" s="12"/>
      <c r="J115" s="11">
        <f t="shared" si="4"/>
        <v>0</v>
      </c>
      <c r="K115" s="12">
        <f t="shared" si="5"/>
        <v>0</v>
      </c>
    </row>
    <row r="116" spans="1:11" s="3" customFormat="1" x14ac:dyDescent="0.35">
      <c r="A116" s="9">
        <v>3.2500000000000102</v>
      </c>
      <c r="G116" s="4"/>
      <c r="H116" s="12"/>
      <c r="J116" s="11">
        <f t="shared" si="4"/>
        <v>0</v>
      </c>
      <c r="K116" s="12">
        <f t="shared" si="5"/>
        <v>0</v>
      </c>
    </row>
    <row r="117" spans="1:11" s="3" customFormat="1" x14ac:dyDescent="0.35">
      <c r="A117" s="2">
        <v>3.26000000000001</v>
      </c>
      <c r="G117" s="4"/>
      <c r="H117" s="12"/>
      <c r="J117" s="11">
        <f t="shared" si="4"/>
        <v>0</v>
      </c>
      <c r="K117" s="12">
        <f t="shared" si="5"/>
        <v>0</v>
      </c>
    </row>
    <row r="118" spans="1:11" s="3" customFormat="1" x14ac:dyDescent="0.35">
      <c r="A118" s="9">
        <v>3.2700000000000098</v>
      </c>
      <c r="G118" s="4"/>
      <c r="H118" s="12"/>
      <c r="J118" s="11">
        <f t="shared" si="4"/>
        <v>0</v>
      </c>
      <c r="K118" s="12">
        <f t="shared" si="5"/>
        <v>0</v>
      </c>
    </row>
    <row r="119" spans="1:11" s="3" customFormat="1" x14ac:dyDescent="0.35">
      <c r="A119" s="2">
        <v>3.28000000000001</v>
      </c>
      <c r="G119" s="4"/>
      <c r="H119" s="12"/>
      <c r="J119" s="11">
        <f t="shared" si="4"/>
        <v>0</v>
      </c>
      <c r="K119" s="12">
        <f t="shared" si="5"/>
        <v>0</v>
      </c>
    </row>
    <row r="120" spans="1:11" s="3" customFormat="1" x14ac:dyDescent="0.35">
      <c r="A120" s="9">
        <v>3.2900000000000098</v>
      </c>
      <c r="G120" s="4"/>
      <c r="H120" s="12"/>
      <c r="J120" s="11">
        <f t="shared" si="4"/>
        <v>0</v>
      </c>
      <c r="K120" s="12">
        <f t="shared" si="5"/>
        <v>0</v>
      </c>
    </row>
    <row r="121" spans="1:11" s="3" customFormat="1" x14ac:dyDescent="0.35">
      <c r="A121" s="2">
        <v>3.30000000000001</v>
      </c>
      <c r="G121" s="4"/>
      <c r="H121" s="12"/>
      <c r="J121" s="11">
        <f t="shared" si="4"/>
        <v>0</v>
      </c>
      <c r="K121" s="12">
        <f t="shared" si="5"/>
        <v>0</v>
      </c>
    </row>
    <row r="122" spans="1:11" s="3" customFormat="1" x14ac:dyDescent="0.35">
      <c r="A122" s="9">
        <v>3.3100000000000098</v>
      </c>
      <c r="G122" s="4"/>
      <c r="H122" s="12"/>
      <c r="J122" s="11">
        <f t="shared" si="4"/>
        <v>0</v>
      </c>
      <c r="K122" s="12">
        <f t="shared" si="5"/>
        <v>0</v>
      </c>
    </row>
    <row r="123" spans="1:11" s="3" customFormat="1" x14ac:dyDescent="0.35">
      <c r="A123" s="2">
        <v>3.3200000000000101</v>
      </c>
      <c r="G123" s="4"/>
      <c r="H123" s="12"/>
      <c r="J123" s="11">
        <f t="shared" si="4"/>
        <v>0</v>
      </c>
      <c r="K123" s="12">
        <f t="shared" si="5"/>
        <v>0</v>
      </c>
    </row>
    <row r="124" spans="1:11" s="3" customFormat="1" x14ac:dyDescent="0.35">
      <c r="A124" s="9">
        <v>3.3300000000000098</v>
      </c>
      <c r="G124" s="4"/>
      <c r="H124" s="12"/>
      <c r="J124" s="11">
        <f t="shared" si="4"/>
        <v>0</v>
      </c>
      <c r="K124" s="12">
        <f t="shared" si="5"/>
        <v>0</v>
      </c>
    </row>
    <row r="125" spans="1:11" s="3" customFormat="1" x14ac:dyDescent="0.35">
      <c r="A125" s="2">
        <v>3.3400000000000101</v>
      </c>
      <c r="G125" s="4"/>
      <c r="H125" s="12"/>
      <c r="J125" s="11">
        <f t="shared" si="4"/>
        <v>0</v>
      </c>
      <c r="K125" s="12">
        <f t="shared" si="5"/>
        <v>0</v>
      </c>
    </row>
    <row r="126" spans="1:11" s="3" customFormat="1" x14ac:dyDescent="0.35">
      <c r="A126" s="9">
        <v>3.3500000000000099</v>
      </c>
      <c r="G126" s="4"/>
      <c r="H126" s="12"/>
      <c r="J126" s="11">
        <f t="shared" si="4"/>
        <v>0</v>
      </c>
      <c r="K126" s="12">
        <f t="shared" si="5"/>
        <v>0</v>
      </c>
    </row>
    <row r="127" spans="1:11" s="3" customFormat="1" x14ac:dyDescent="0.35">
      <c r="A127" s="2">
        <v>3.3600000000000101</v>
      </c>
      <c r="G127" s="4"/>
      <c r="H127" s="12"/>
      <c r="J127" s="11">
        <f t="shared" si="4"/>
        <v>0</v>
      </c>
      <c r="K127" s="12">
        <f t="shared" si="5"/>
        <v>0</v>
      </c>
    </row>
    <row r="128" spans="1:11" s="3" customFormat="1" x14ac:dyDescent="0.35">
      <c r="A128" s="9">
        <v>3.3700000000000099</v>
      </c>
      <c r="G128" s="4"/>
      <c r="H128" s="12"/>
      <c r="J128" s="11">
        <f t="shared" si="4"/>
        <v>0</v>
      </c>
      <c r="K128" s="12">
        <f t="shared" si="5"/>
        <v>0</v>
      </c>
    </row>
    <row r="129" spans="1:11" s="3" customFormat="1" x14ac:dyDescent="0.35">
      <c r="A129" s="2">
        <v>3.3800000000000101</v>
      </c>
      <c r="G129" s="4"/>
      <c r="H129" s="12"/>
      <c r="J129" s="11">
        <f t="shared" si="4"/>
        <v>0</v>
      </c>
      <c r="K129" s="12">
        <f t="shared" si="5"/>
        <v>0</v>
      </c>
    </row>
    <row r="130" spans="1:11" s="3" customFormat="1" x14ac:dyDescent="0.35">
      <c r="A130" s="9">
        <v>3.3900000000000099</v>
      </c>
      <c r="G130" s="4"/>
      <c r="H130" s="12"/>
      <c r="J130" s="11">
        <f t="shared" si="4"/>
        <v>0</v>
      </c>
      <c r="K130" s="12">
        <f t="shared" si="5"/>
        <v>0</v>
      </c>
    </row>
    <row r="131" spans="1:11" s="3" customFormat="1" x14ac:dyDescent="0.35">
      <c r="A131" s="2">
        <v>3.4000000000000101</v>
      </c>
      <c r="G131" s="4"/>
      <c r="H131" s="12"/>
      <c r="J131" s="11">
        <f t="shared" si="4"/>
        <v>0</v>
      </c>
      <c r="K131" s="12">
        <f t="shared" si="5"/>
        <v>0</v>
      </c>
    </row>
  </sheetData>
  <mergeCells count="1">
    <mergeCell ref="A6:B6"/>
  </mergeCells>
  <dataValidations count="2">
    <dataValidation type="list" allowBlank="1" showInputMessage="1" showErrorMessage="1" sqref="F10" xr:uid="{4A94F014-A2DE-43EA-B562-E301A5891E40}">
      <formula1>"Sim,Não"</formula1>
    </dataValidation>
    <dataValidation type="list" allowBlank="1" showInputMessage="1" showErrorMessage="1" sqref="I92:I131 I51:I90 I10:I49" xr:uid="{82FE88DC-F4B0-4A6F-9D5D-929E8022D523}">
      <formula1>"Anual,Perpetua"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E0EA9-5354-49F8-8CBF-00ECE2D6017C}">
  <dimension ref="A2:K48"/>
  <sheetViews>
    <sheetView zoomScale="60" zoomScaleNormal="60" workbookViewId="0">
      <pane ySplit="8" topLeftCell="A9" activePane="bottomLeft" state="frozen"/>
      <selection pane="bottomLeft" activeCell="C19" sqref="C19"/>
    </sheetView>
  </sheetViews>
  <sheetFormatPr defaultRowHeight="14.5" x14ac:dyDescent="0.35"/>
  <cols>
    <col min="1" max="1" width="7.453125" customWidth="1"/>
    <col min="2" max="2" width="25.7265625" customWidth="1"/>
    <col min="3" max="3" width="90.7265625" customWidth="1"/>
    <col min="5" max="5" width="11.453125" customWidth="1"/>
    <col min="6" max="6" width="14" customWidth="1"/>
    <col min="7" max="7" width="15.7265625" customWidth="1"/>
    <col min="8" max="9" width="15.26953125" customWidth="1"/>
    <col min="10" max="11" width="15.7265625" customWidth="1"/>
  </cols>
  <sheetData>
    <row r="2" spans="1:11" x14ac:dyDescent="0.35">
      <c r="A2" s="34" t="s">
        <v>26</v>
      </c>
    </row>
    <row r="3" spans="1:11" x14ac:dyDescent="0.35">
      <c r="A3" t="s">
        <v>8</v>
      </c>
    </row>
    <row r="4" spans="1:11" x14ac:dyDescent="0.35">
      <c r="A4" t="s">
        <v>9</v>
      </c>
    </row>
    <row r="5" spans="1:11" x14ac:dyDescent="0.35">
      <c r="A5" s="55" t="s">
        <v>10</v>
      </c>
      <c r="B5" s="55"/>
      <c r="C5" s="1"/>
    </row>
    <row r="6" spans="1:11" x14ac:dyDescent="0.35">
      <c r="A6" s="37" t="s">
        <v>27</v>
      </c>
      <c r="C6" s="1"/>
    </row>
    <row r="7" spans="1:11" x14ac:dyDescent="0.35">
      <c r="A7" s="37" t="s">
        <v>28</v>
      </c>
    </row>
    <row r="8" spans="1:11" s="36" customFormat="1" ht="29" x14ac:dyDescent="0.35">
      <c r="A8" s="36" t="s">
        <v>12</v>
      </c>
      <c r="B8" s="36" t="s">
        <v>13</v>
      </c>
      <c r="C8" s="36" t="s">
        <v>14</v>
      </c>
      <c r="D8" s="36" t="s">
        <v>15</v>
      </c>
      <c r="E8" s="36" t="s">
        <v>16</v>
      </c>
      <c r="F8" s="36" t="s">
        <v>17</v>
      </c>
      <c r="G8" s="36" t="s">
        <v>18</v>
      </c>
      <c r="H8" s="36" t="s">
        <v>19</v>
      </c>
      <c r="I8" s="36" t="s">
        <v>29</v>
      </c>
      <c r="J8" s="36" t="s">
        <v>30</v>
      </c>
      <c r="K8" s="36" t="s">
        <v>22</v>
      </c>
    </row>
    <row r="9" spans="1:11" s="21" customFormat="1" x14ac:dyDescent="0.35">
      <c r="A9" s="20">
        <v>1.01</v>
      </c>
      <c r="G9" s="22"/>
      <c r="H9" s="23"/>
      <c r="I9" s="21" t="s">
        <v>31</v>
      </c>
      <c r="J9" s="22">
        <f t="shared" ref="J9:J48" si="0">(IF(I9="Perpetua",G9,IF(I9="Anual",G9*$C$5)))*E9</f>
        <v>0</v>
      </c>
      <c r="K9" s="23">
        <f t="shared" ref="K9:K48" si="1">(IF(I9="Perpetua",H9,IF(I9="Anual",H9*$C$5)))*E9</f>
        <v>0</v>
      </c>
    </row>
    <row r="10" spans="1:11" s="6" customFormat="1" x14ac:dyDescent="0.35">
      <c r="A10" s="5">
        <v>1.02</v>
      </c>
      <c r="F10" s="21"/>
      <c r="G10" s="7"/>
      <c r="H10" s="8"/>
      <c r="I10" s="21" t="s">
        <v>31</v>
      </c>
      <c r="J10" s="22">
        <f t="shared" si="0"/>
        <v>0</v>
      </c>
      <c r="K10" s="23">
        <f t="shared" si="1"/>
        <v>0</v>
      </c>
    </row>
    <row r="11" spans="1:11" s="6" customFormat="1" x14ac:dyDescent="0.35">
      <c r="A11" s="5">
        <v>1.03</v>
      </c>
      <c r="F11" s="21"/>
      <c r="G11" s="7"/>
      <c r="H11" s="8"/>
      <c r="I11" s="21" t="s">
        <v>31</v>
      </c>
      <c r="J11" s="22">
        <f t="shared" si="0"/>
        <v>0</v>
      </c>
      <c r="K11" s="23">
        <f t="shared" si="1"/>
        <v>0</v>
      </c>
    </row>
    <row r="12" spans="1:11" s="6" customFormat="1" x14ac:dyDescent="0.35">
      <c r="A12" s="5">
        <v>1.04</v>
      </c>
      <c r="F12" s="21"/>
      <c r="G12" s="7"/>
      <c r="H12" s="8"/>
      <c r="I12" s="21" t="s">
        <v>31</v>
      </c>
      <c r="J12" s="22">
        <f t="shared" si="0"/>
        <v>0</v>
      </c>
      <c r="K12" s="23">
        <f t="shared" si="1"/>
        <v>0</v>
      </c>
    </row>
    <row r="13" spans="1:11" s="6" customFormat="1" x14ac:dyDescent="0.35">
      <c r="A13" s="5">
        <v>1.05</v>
      </c>
      <c r="F13" s="21"/>
      <c r="G13" s="7"/>
      <c r="H13" s="8"/>
      <c r="I13" s="21" t="s">
        <v>31</v>
      </c>
      <c r="J13" s="22">
        <f t="shared" si="0"/>
        <v>0</v>
      </c>
      <c r="K13" s="23">
        <f t="shared" si="1"/>
        <v>0</v>
      </c>
    </row>
    <row r="14" spans="1:11" s="6" customFormat="1" x14ac:dyDescent="0.35">
      <c r="A14" s="5">
        <v>1.06</v>
      </c>
      <c r="F14" s="21"/>
      <c r="G14" s="7"/>
      <c r="H14" s="8"/>
      <c r="I14" s="21" t="s">
        <v>31</v>
      </c>
      <c r="J14" s="22">
        <f t="shared" si="0"/>
        <v>0</v>
      </c>
      <c r="K14" s="23">
        <f t="shared" si="1"/>
        <v>0</v>
      </c>
    </row>
    <row r="15" spans="1:11" s="6" customFormat="1" x14ac:dyDescent="0.35">
      <c r="A15" s="5">
        <v>1.07</v>
      </c>
      <c r="F15" s="21"/>
      <c r="G15" s="7"/>
      <c r="H15" s="8"/>
      <c r="I15" s="21" t="s">
        <v>31</v>
      </c>
      <c r="J15" s="22">
        <f t="shared" si="0"/>
        <v>0</v>
      </c>
      <c r="K15" s="23">
        <f t="shared" si="1"/>
        <v>0</v>
      </c>
    </row>
    <row r="16" spans="1:11" s="6" customFormat="1" x14ac:dyDescent="0.35">
      <c r="A16" s="5">
        <v>1.08</v>
      </c>
      <c r="F16" s="21"/>
      <c r="G16" s="7"/>
      <c r="H16" s="8"/>
      <c r="I16" s="21" t="s">
        <v>31</v>
      </c>
      <c r="J16" s="22">
        <f t="shared" si="0"/>
        <v>0</v>
      </c>
      <c r="K16" s="23">
        <f t="shared" si="1"/>
        <v>0</v>
      </c>
    </row>
    <row r="17" spans="1:11" s="6" customFormat="1" x14ac:dyDescent="0.35">
      <c r="A17" s="5">
        <v>1.0900000000000001</v>
      </c>
      <c r="F17" s="21"/>
      <c r="G17" s="7"/>
      <c r="H17" s="8"/>
      <c r="I17" s="21" t="s">
        <v>31</v>
      </c>
      <c r="J17" s="22">
        <f t="shared" si="0"/>
        <v>0</v>
      </c>
      <c r="K17" s="23">
        <f t="shared" si="1"/>
        <v>0</v>
      </c>
    </row>
    <row r="18" spans="1:11" s="6" customFormat="1" x14ac:dyDescent="0.35">
      <c r="A18" s="5">
        <v>1.1000000000000001</v>
      </c>
      <c r="F18" s="21"/>
      <c r="G18" s="7"/>
      <c r="H18" s="8"/>
      <c r="I18" s="21" t="s">
        <v>31</v>
      </c>
      <c r="J18" s="22">
        <f t="shared" si="0"/>
        <v>0</v>
      </c>
      <c r="K18" s="23">
        <f t="shared" si="1"/>
        <v>0</v>
      </c>
    </row>
    <row r="19" spans="1:11" s="6" customFormat="1" x14ac:dyDescent="0.35">
      <c r="A19" s="5">
        <v>1.1100000000000001</v>
      </c>
      <c r="F19" s="21"/>
      <c r="G19" s="7"/>
      <c r="H19" s="8"/>
      <c r="I19" s="21" t="s">
        <v>31</v>
      </c>
      <c r="J19" s="22">
        <f t="shared" si="0"/>
        <v>0</v>
      </c>
      <c r="K19" s="23">
        <f t="shared" si="1"/>
        <v>0</v>
      </c>
    </row>
    <row r="20" spans="1:11" s="6" customFormat="1" x14ac:dyDescent="0.35">
      <c r="A20" s="5">
        <v>1.1200000000000001</v>
      </c>
      <c r="F20" s="21"/>
      <c r="G20" s="7"/>
      <c r="H20" s="8"/>
      <c r="I20" s="21" t="s">
        <v>31</v>
      </c>
      <c r="J20" s="22">
        <f t="shared" si="0"/>
        <v>0</v>
      </c>
      <c r="K20" s="23">
        <f t="shared" si="1"/>
        <v>0</v>
      </c>
    </row>
    <row r="21" spans="1:11" s="6" customFormat="1" x14ac:dyDescent="0.35">
      <c r="A21" s="5">
        <v>1.1299999999999999</v>
      </c>
      <c r="F21" s="21"/>
      <c r="G21" s="7"/>
      <c r="H21" s="8"/>
      <c r="I21" s="21" t="s">
        <v>31</v>
      </c>
      <c r="J21" s="22">
        <f t="shared" si="0"/>
        <v>0</v>
      </c>
      <c r="K21" s="23">
        <f t="shared" si="1"/>
        <v>0</v>
      </c>
    </row>
    <row r="22" spans="1:11" s="6" customFormat="1" x14ac:dyDescent="0.35">
      <c r="A22" s="5">
        <v>1.1399999999999999</v>
      </c>
      <c r="F22" s="21"/>
      <c r="G22" s="7"/>
      <c r="H22" s="8"/>
      <c r="I22" s="21" t="s">
        <v>31</v>
      </c>
      <c r="J22" s="22">
        <f t="shared" si="0"/>
        <v>0</v>
      </c>
      <c r="K22" s="23">
        <f t="shared" si="1"/>
        <v>0</v>
      </c>
    </row>
    <row r="23" spans="1:11" s="6" customFormat="1" x14ac:dyDescent="0.35">
      <c r="A23" s="5">
        <v>1.1499999999999999</v>
      </c>
      <c r="F23" s="21"/>
      <c r="G23" s="7"/>
      <c r="H23" s="8"/>
      <c r="I23" s="21" t="s">
        <v>31</v>
      </c>
      <c r="J23" s="22">
        <f t="shared" si="0"/>
        <v>0</v>
      </c>
      <c r="K23" s="23">
        <f t="shared" si="1"/>
        <v>0</v>
      </c>
    </row>
    <row r="24" spans="1:11" s="6" customFormat="1" x14ac:dyDescent="0.35">
      <c r="A24" s="5">
        <v>1.1599999999999999</v>
      </c>
      <c r="F24" s="21"/>
      <c r="G24" s="7"/>
      <c r="H24" s="8"/>
      <c r="I24" s="21" t="s">
        <v>31</v>
      </c>
      <c r="J24" s="22">
        <f t="shared" si="0"/>
        <v>0</v>
      </c>
      <c r="K24" s="23">
        <f t="shared" si="1"/>
        <v>0</v>
      </c>
    </row>
    <row r="25" spans="1:11" s="6" customFormat="1" x14ac:dyDescent="0.35">
      <c r="A25" s="5">
        <v>1.17</v>
      </c>
      <c r="F25" s="21"/>
      <c r="G25" s="7"/>
      <c r="H25" s="8"/>
      <c r="I25" s="21" t="s">
        <v>31</v>
      </c>
      <c r="J25" s="22">
        <f t="shared" si="0"/>
        <v>0</v>
      </c>
      <c r="K25" s="23">
        <f t="shared" si="1"/>
        <v>0</v>
      </c>
    </row>
    <row r="26" spans="1:11" s="6" customFormat="1" x14ac:dyDescent="0.35">
      <c r="A26" s="5">
        <v>1.18</v>
      </c>
      <c r="F26" s="21"/>
      <c r="G26" s="7"/>
      <c r="H26" s="8"/>
      <c r="I26" s="21" t="s">
        <v>31</v>
      </c>
      <c r="J26" s="22">
        <f t="shared" si="0"/>
        <v>0</v>
      </c>
      <c r="K26" s="23">
        <f t="shared" si="1"/>
        <v>0</v>
      </c>
    </row>
    <row r="27" spans="1:11" s="6" customFormat="1" x14ac:dyDescent="0.35">
      <c r="A27" s="5">
        <v>1.19</v>
      </c>
      <c r="F27" s="21"/>
      <c r="G27" s="7"/>
      <c r="H27" s="8"/>
      <c r="I27" s="21" t="s">
        <v>31</v>
      </c>
      <c r="J27" s="22">
        <f t="shared" si="0"/>
        <v>0</v>
      </c>
      <c r="K27" s="23">
        <f t="shared" si="1"/>
        <v>0</v>
      </c>
    </row>
    <row r="28" spans="1:11" s="6" customFormat="1" x14ac:dyDescent="0.35">
      <c r="A28" s="5">
        <v>1.2</v>
      </c>
      <c r="F28" s="21"/>
      <c r="G28" s="7"/>
      <c r="H28" s="8"/>
      <c r="I28" s="21" t="s">
        <v>31</v>
      </c>
      <c r="J28" s="22">
        <f t="shared" si="0"/>
        <v>0</v>
      </c>
      <c r="K28" s="23">
        <f t="shared" si="1"/>
        <v>0</v>
      </c>
    </row>
    <row r="29" spans="1:11" s="6" customFormat="1" x14ac:dyDescent="0.35">
      <c r="A29" s="5">
        <v>1.21</v>
      </c>
      <c r="F29" s="21"/>
      <c r="G29" s="7"/>
      <c r="H29" s="8"/>
      <c r="I29" s="21" t="s">
        <v>31</v>
      </c>
      <c r="J29" s="22">
        <f t="shared" si="0"/>
        <v>0</v>
      </c>
      <c r="K29" s="23">
        <f t="shared" si="1"/>
        <v>0</v>
      </c>
    </row>
    <row r="30" spans="1:11" s="6" customFormat="1" x14ac:dyDescent="0.35">
      <c r="A30" s="5">
        <v>1.22</v>
      </c>
      <c r="F30" s="21"/>
      <c r="G30" s="7"/>
      <c r="H30" s="8"/>
      <c r="I30" s="21" t="s">
        <v>31</v>
      </c>
      <c r="J30" s="22">
        <f t="shared" si="0"/>
        <v>0</v>
      </c>
      <c r="K30" s="23">
        <f t="shared" si="1"/>
        <v>0</v>
      </c>
    </row>
    <row r="31" spans="1:11" s="6" customFormat="1" x14ac:dyDescent="0.35">
      <c r="A31" s="5">
        <v>1.23</v>
      </c>
      <c r="F31" s="21"/>
      <c r="G31" s="7"/>
      <c r="H31" s="8"/>
      <c r="I31" s="21" t="s">
        <v>31</v>
      </c>
      <c r="J31" s="22">
        <f t="shared" si="0"/>
        <v>0</v>
      </c>
      <c r="K31" s="23">
        <f t="shared" si="1"/>
        <v>0</v>
      </c>
    </row>
    <row r="32" spans="1:11" s="6" customFormat="1" x14ac:dyDescent="0.35">
      <c r="A32" s="5">
        <v>1.24</v>
      </c>
      <c r="F32" s="21"/>
      <c r="G32" s="7"/>
      <c r="H32" s="8"/>
      <c r="I32" s="21" t="s">
        <v>31</v>
      </c>
      <c r="J32" s="22">
        <f t="shared" si="0"/>
        <v>0</v>
      </c>
      <c r="K32" s="23">
        <f t="shared" si="1"/>
        <v>0</v>
      </c>
    </row>
    <row r="33" spans="1:11" s="6" customFormat="1" x14ac:dyDescent="0.35">
      <c r="A33" s="5">
        <v>1.25</v>
      </c>
      <c r="F33" s="21"/>
      <c r="G33" s="7"/>
      <c r="H33" s="8"/>
      <c r="I33" s="21" t="s">
        <v>31</v>
      </c>
      <c r="J33" s="22">
        <f t="shared" si="0"/>
        <v>0</v>
      </c>
      <c r="K33" s="23">
        <f t="shared" si="1"/>
        <v>0</v>
      </c>
    </row>
    <row r="34" spans="1:11" s="6" customFormat="1" x14ac:dyDescent="0.35">
      <c r="A34" s="5">
        <v>1.26</v>
      </c>
      <c r="F34" s="21"/>
      <c r="G34" s="7"/>
      <c r="H34" s="8"/>
      <c r="I34" s="21" t="s">
        <v>31</v>
      </c>
      <c r="J34" s="22">
        <f t="shared" si="0"/>
        <v>0</v>
      </c>
      <c r="K34" s="23">
        <f t="shared" si="1"/>
        <v>0</v>
      </c>
    </row>
    <row r="35" spans="1:11" s="6" customFormat="1" x14ac:dyDescent="0.35">
      <c r="A35" s="5">
        <v>1.27</v>
      </c>
      <c r="F35" s="21"/>
      <c r="G35" s="7"/>
      <c r="H35" s="8"/>
      <c r="I35" s="21" t="s">
        <v>31</v>
      </c>
      <c r="J35" s="22">
        <f t="shared" si="0"/>
        <v>0</v>
      </c>
      <c r="K35" s="23">
        <f t="shared" si="1"/>
        <v>0</v>
      </c>
    </row>
    <row r="36" spans="1:11" s="6" customFormat="1" x14ac:dyDescent="0.35">
      <c r="A36" s="5">
        <v>1.28</v>
      </c>
      <c r="F36" s="21"/>
      <c r="G36" s="7"/>
      <c r="H36" s="8"/>
      <c r="I36" s="21" t="s">
        <v>31</v>
      </c>
      <c r="J36" s="22">
        <f t="shared" si="0"/>
        <v>0</v>
      </c>
      <c r="K36" s="23">
        <f t="shared" si="1"/>
        <v>0</v>
      </c>
    </row>
    <row r="37" spans="1:11" s="6" customFormat="1" x14ac:dyDescent="0.35">
      <c r="A37" s="5">
        <v>1.29</v>
      </c>
      <c r="F37" s="21"/>
      <c r="G37" s="7"/>
      <c r="H37" s="8"/>
      <c r="I37" s="21" t="s">
        <v>31</v>
      </c>
      <c r="J37" s="22">
        <f t="shared" si="0"/>
        <v>0</v>
      </c>
      <c r="K37" s="23">
        <f t="shared" si="1"/>
        <v>0</v>
      </c>
    </row>
    <row r="38" spans="1:11" s="6" customFormat="1" x14ac:dyDescent="0.35">
      <c r="A38" s="5">
        <v>1.3</v>
      </c>
      <c r="F38" s="21"/>
      <c r="G38" s="7"/>
      <c r="H38" s="8"/>
      <c r="I38" s="21" t="s">
        <v>31</v>
      </c>
      <c r="J38" s="22">
        <f t="shared" si="0"/>
        <v>0</v>
      </c>
      <c r="K38" s="23">
        <f t="shared" si="1"/>
        <v>0</v>
      </c>
    </row>
    <row r="39" spans="1:11" s="6" customFormat="1" x14ac:dyDescent="0.35">
      <c r="A39" s="5">
        <v>1.31</v>
      </c>
      <c r="F39" s="21"/>
      <c r="G39" s="7"/>
      <c r="H39" s="8"/>
      <c r="I39" s="21" t="s">
        <v>31</v>
      </c>
      <c r="J39" s="22">
        <f t="shared" si="0"/>
        <v>0</v>
      </c>
      <c r="K39" s="23">
        <f t="shared" si="1"/>
        <v>0</v>
      </c>
    </row>
    <row r="40" spans="1:11" s="6" customFormat="1" x14ac:dyDescent="0.35">
      <c r="A40" s="5">
        <v>1.32</v>
      </c>
      <c r="F40" s="21"/>
      <c r="G40" s="7"/>
      <c r="H40" s="8"/>
      <c r="I40" s="21" t="s">
        <v>31</v>
      </c>
      <c r="J40" s="22">
        <f t="shared" si="0"/>
        <v>0</v>
      </c>
      <c r="K40" s="23">
        <f t="shared" si="1"/>
        <v>0</v>
      </c>
    </row>
    <row r="41" spans="1:11" s="6" customFormat="1" x14ac:dyDescent="0.35">
      <c r="A41" s="5">
        <v>1.33</v>
      </c>
      <c r="F41" s="21"/>
      <c r="G41" s="7"/>
      <c r="H41" s="8"/>
      <c r="I41" s="21" t="s">
        <v>31</v>
      </c>
      <c r="J41" s="22">
        <f t="shared" si="0"/>
        <v>0</v>
      </c>
      <c r="K41" s="23">
        <f t="shared" si="1"/>
        <v>0</v>
      </c>
    </row>
    <row r="42" spans="1:11" s="6" customFormat="1" x14ac:dyDescent="0.35">
      <c r="A42" s="5">
        <v>1.34</v>
      </c>
      <c r="F42" s="21"/>
      <c r="G42" s="7"/>
      <c r="H42" s="8"/>
      <c r="I42" s="21" t="s">
        <v>31</v>
      </c>
      <c r="J42" s="22">
        <f t="shared" si="0"/>
        <v>0</v>
      </c>
      <c r="K42" s="23">
        <f t="shared" si="1"/>
        <v>0</v>
      </c>
    </row>
    <row r="43" spans="1:11" s="6" customFormat="1" x14ac:dyDescent="0.35">
      <c r="A43" s="5">
        <v>1.35</v>
      </c>
      <c r="F43" s="21"/>
      <c r="G43" s="7"/>
      <c r="H43" s="8"/>
      <c r="I43" s="21" t="s">
        <v>31</v>
      </c>
      <c r="J43" s="22">
        <f t="shared" si="0"/>
        <v>0</v>
      </c>
      <c r="K43" s="23">
        <f t="shared" si="1"/>
        <v>0</v>
      </c>
    </row>
    <row r="44" spans="1:11" s="6" customFormat="1" x14ac:dyDescent="0.35">
      <c r="A44" s="5">
        <v>1.36</v>
      </c>
      <c r="F44" s="21"/>
      <c r="G44" s="7"/>
      <c r="H44" s="8"/>
      <c r="I44" s="21" t="s">
        <v>31</v>
      </c>
      <c r="J44" s="22">
        <f t="shared" si="0"/>
        <v>0</v>
      </c>
      <c r="K44" s="23">
        <f t="shared" si="1"/>
        <v>0</v>
      </c>
    </row>
    <row r="45" spans="1:11" s="6" customFormat="1" x14ac:dyDescent="0.35">
      <c r="A45" s="5">
        <v>1.37</v>
      </c>
      <c r="F45" s="21"/>
      <c r="G45" s="7"/>
      <c r="H45" s="8"/>
      <c r="I45" s="21" t="s">
        <v>31</v>
      </c>
      <c r="J45" s="22">
        <f t="shared" si="0"/>
        <v>0</v>
      </c>
      <c r="K45" s="23">
        <f t="shared" si="1"/>
        <v>0</v>
      </c>
    </row>
    <row r="46" spans="1:11" s="6" customFormat="1" x14ac:dyDescent="0.35">
      <c r="A46" s="5">
        <v>1.38</v>
      </c>
      <c r="F46" s="21"/>
      <c r="G46" s="7"/>
      <c r="H46" s="8"/>
      <c r="I46" s="21" t="s">
        <v>31</v>
      </c>
      <c r="J46" s="22">
        <f t="shared" si="0"/>
        <v>0</v>
      </c>
      <c r="K46" s="23">
        <f t="shared" si="1"/>
        <v>0</v>
      </c>
    </row>
    <row r="47" spans="1:11" s="6" customFormat="1" x14ac:dyDescent="0.35">
      <c r="A47" s="5">
        <v>1.39</v>
      </c>
      <c r="F47" s="21"/>
      <c r="G47" s="7"/>
      <c r="H47" s="8"/>
      <c r="I47" s="21" t="s">
        <v>31</v>
      </c>
      <c r="J47" s="22">
        <f t="shared" si="0"/>
        <v>0</v>
      </c>
      <c r="K47" s="23">
        <f t="shared" si="1"/>
        <v>0</v>
      </c>
    </row>
    <row r="48" spans="1:11" s="17" customFormat="1" x14ac:dyDescent="0.35">
      <c r="A48" s="16">
        <v>1.4</v>
      </c>
      <c r="F48" s="21"/>
      <c r="G48" s="18"/>
      <c r="H48" s="19"/>
      <c r="I48" s="21" t="s">
        <v>31</v>
      </c>
      <c r="J48" s="22">
        <f t="shared" si="0"/>
        <v>0</v>
      </c>
      <c r="K48" s="23">
        <f t="shared" si="1"/>
        <v>0</v>
      </c>
    </row>
  </sheetData>
  <mergeCells count="1">
    <mergeCell ref="A5:B5"/>
  </mergeCells>
  <dataValidations count="2">
    <dataValidation type="list" allowBlank="1" showInputMessage="1" showErrorMessage="1" sqref="I9:I48" xr:uid="{52E560FA-3474-4FB8-AFF5-86E33D039A6A}">
      <formula1>"Anual,Perpetua"</formula1>
    </dataValidation>
    <dataValidation type="list" allowBlank="1" showInputMessage="1" showErrorMessage="1" sqref="F9:F48" xr:uid="{7426802F-7F7E-40D9-B988-5E8540E17D26}">
      <formula1>"Sim,Não"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7B99C-8717-4411-AB2B-CD8A378C7CF8}">
  <dimension ref="A2:I49"/>
  <sheetViews>
    <sheetView zoomScale="60" zoomScaleNormal="60" workbookViewId="0">
      <pane ySplit="7" topLeftCell="A8" activePane="bottomLeft" state="frozen"/>
      <selection pane="bottomLeft" activeCell="C58" sqref="C58"/>
    </sheetView>
  </sheetViews>
  <sheetFormatPr defaultRowHeight="14.5" x14ac:dyDescent="0.35"/>
  <cols>
    <col min="1" max="1" width="8" customWidth="1"/>
    <col min="2" max="2" width="12.453125" bestFit="1" customWidth="1"/>
    <col min="3" max="3" width="44.1796875" customWidth="1"/>
    <col min="4" max="4" width="15" customWidth="1"/>
    <col min="5" max="5" width="11.7265625" customWidth="1"/>
    <col min="6" max="6" width="18.7265625" customWidth="1"/>
    <col min="7" max="7" width="17.7265625" customWidth="1"/>
    <col min="8" max="8" width="16.1796875" customWidth="1"/>
    <col min="9" max="9" width="17.1796875" customWidth="1"/>
  </cols>
  <sheetData>
    <row r="2" spans="1:9" x14ac:dyDescent="0.35">
      <c r="A2" s="34" t="s">
        <v>32</v>
      </c>
    </row>
    <row r="3" spans="1:9" x14ac:dyDescent="0.35">
      <c r="A3" t="s">
        <v>8</v>
      </c>
    </row>
    <row r="4" spans="1:9" x14ac:dyDescent="0.35">
      <c r="A4" t="s">
        <v>9</v>
      </c>
    </row>
    <row r="5" spans="1:9" x14ac:dyDescent="0.35">
      <c r="A5" s="37" t="s">
        <v>33</v>
      </c>
      <c r="C5" s="1"/>
    </row>
    <row r="7" spans="1:9" s="36" customFormat="1" ht="27" customHeight="1" x14ac:dyDescent="0.35">
      <c r="A7" s="36" t="s">
        <v>12</v>
      </c>
      <c r="B7" s="36" t="s">
        <v>13</v>
      </c>
      <c r="C7" s="36" t="s">
        <v>14</v>
      </c>
      <c r="D7" s="36" t="s">
        <v>34</v>
      </c>
      <c r="E7" s="36" t="s">
        <v>16</v>
      </c>
      <c r="F7" s="36" t="s">
        <v>18</v>
      </c>
      <c r="G7" s="36" t="s">
        <v>19</v>
      </c>
      <c r="H7" s="36" t="s">
        <v>21</v>
      </c>
      <c r="I7" s="36" t="s">
        <v>22</v>
      </c>
    </row>
    <row r="8" spans="1:9" s="35" customFormat="1" x14ac:dyDescent="0.35">
      <c r="A8" s="35">
        <v>1</v>
      </c>
      <c r="C8" s="35" t="s">
        <v>35</v>
      </c>
    </row>
    <row r="9" spans="1:9" s="21" customFormat="1" x14ac:dyDescent="0.35">
      <c r="A9" s="20">
        <v>1.01</v>
      </c>
      <c r="H9" s="22">
        <f>(D9/12)*E9*F9</f>
        <v>0</v>
      </c>
      <c r="I9" s="23">
        <f>(D9/12)*E9*G9</f>
        <v>0</v>
      </c>
    </row>
    <row r="10" spans="1:9" s="21" customFormat="1" x14ac:dyDescent="0.35">
      <c r="A10" s="5">
        <v>1.02</v>
      </c>
      <c r="H10" s="22">
        <f t="shared" ref="H10:H28" si="0">(D10/12)*E10*F10</f>
        <v>0</v>
      </c>
      <c r="I10" s="23">
        <f t="shared" ref="I10:I28" si="1">(D10/12)*E10*G10</f>
        <v>0</v>
      </c>
    </row>
    <row r="11" spans="1:9" s="21" customFormat="1" x14ac:dyDescent="0.35">
      <c r="A11" s="5">
        <v>1.03</v>
      </c>
      <c r="H11" s="22">
        <f t="shared" si="0"/>
        <v>0</v>
      </c>
      <c r="I11" s="23">
        <f t="shared" si="1"/>
        <v>0</v>
      </c>
    </row>
    <row r="12" spans="1:9" s="21" customFormat="1" x14ac:dyDescent="0.35">
      <c r="A12" s="5">
        <v>1.04</v>
      </c>
      <c r="H12" s="22">
        <f t="shared" si="0"/>
        <v>0</v>
      </c>
      <c r="I12" s="23">
        <f t="shared" si="1"/>
        <v>0</v>
      </c>
    </row>
    <row r="13" spans="1:9" s="21" customFormat="1" x14ac:dyDescent="0.35">
      <c r="A13" s="20">
        <v>1.05</v>
      </c>
      <c r="H13" s="22">
        <f t="shared" si="0"/>
        <v>0</v>
      </c>
      <c r="I13" s="23">
        <f t="shared" si="1"/>
        <v>0</v>
      </c>
    </row>
    <row r="14" spans="1:9" s="21" customFormat="1" x14ac:dyDescent="0.35">
      <c r="A14" s="5">
        <v>1.06</v>
      </c>
      <c r="H14" s="22">
        <f t="shared" si="0"/>
        <v>0</v>
      </c>
      <c r="I14" s="23">
        <f t="shared" si="1"/>
        <v>0</v>
      </c>
    </row>
    <row r="15" spans="1:9" s="21" customFormat="1" x14ac:dyDescent="0.35">
      <c r="A15" s="5">
        <v>1.07</v>
      </c>
      <c r="H15" s="22">
        <f t="shared" si="0"/>
        <v>0</v>
      </c>
      <c r="I15" s="23">
        <f t="shared" si="1"/>
        <v>0</v>
      </c>
    </row>
    <row r="16" spans="1:9" s="21" customFormat="1" x14ac:dyDescent="0.35">
      <c r="A16" s="5">
        <v>1.08</v>
      </c>
      <c r="H16" s="22">
        <f t="shared" si="0"/>
        <v>0</v>
      </c>
      <c r="I16" s="23">
        <f t="shared" si="1"/>
        <v>0</v>
      </c>
    </row>
    <row r="17" spans="1:9" s="21" customFormat="1" x14ac:dyDescent="0.35">
      <c r="A17" s="20">
        <v>1.0900000000000001</v>
      </c>
      <c r="H17" s="22">
        <f t="shared" si="0"/>
        <v>0</v>
      </c>
      <c r="I17" s="23">
        <f t="shared" si="1"/>
        <v>0</v>
      </c>
    </row>
    <row r="18" spans="1:9" s="21" customFormat="1" x14ac:dyDescent="0.35">
      <c r="A18" s="5">
        <v>1.1000000000000001</v>
      </c>
      <c r="H18" s="22">
        <f t="shared" si="0"/>
        <v>0</v>
      </c>
      <c r="I18" s="23">
        <f t="shared" si="1"/>
        <v>0</v>
      </c>
    </row>
    <row r="19" spans="1:9" s="21" customFormat="1" x14ac:dyDescent="0.35">
      <c r="A19" s="5">
        <v>1.1100000000000001</v>
      </c>
      <c r="H19" s="22">
        <f t="shared" si="0"/>
        <v>0</v>
      </c>
      <c r="I19" s="23">
        <f t="shared" si="1"/>
        <v>0</v>
      </c>
    </row>
    <row r="20" spans="1:9" s="21" customFormat="1" x14ac:dyDescent="0.35">
      <c r="A20" s="5">
        <v>1.1200000000000001</v>
      </c>
      <c r="H20" s="22">
        <f t="shared" si="0"/>
        <v>0</v>
      </c>
      <c r="I20" s="23">
        <f t="shared" si="1"/>
        <v>0</v>
      </c>
    </row>
    <row r="21" spans="1:9" s="21" customFormat="1" x14ac:dyDescent="0.35">
      <c r="A21" s="20">
        <v>1.1299999999999999</v>
      </c>
      <c r="H21" s="22">
        <f t="shared" si="0"/>
        <v>0</v>
      </c>
      <c r="I21" s="23">
        <f t="shared" si="1"/>
        <v>0</v>
      </c>
    </row>
    <row r="22" spans="1:9" s="21" customFormat="1" x14ac:dyDescent="0.35">
      <c r="A22" s="5">
        <v>1.1399999999999999</v>
      </c>
      <c r="H22" s="22">
        <f t="shared" si="0"/>
        <v>0</v>
      </c>
      <c r="I22" s="23">
        <f t="shared" si="1"/>
        <v>0</v>
      </c>
    </row>
    <row r="23" spans="1:9" s="21" customFormat="1" x14ac:dyDescent="0.35">
      <c r="A23" s="5">
        <v>1.1499999999999999</v>
      </c>
      <c r="H23" s="22">
        <f t="shared" si="0"/>
        <v>0</v>
      </c>
      <c r="I23" s="23">
        <f t="shared" si="1"/>
        <v>0</v>
      </c>
    </row>
    <row r="24" spans="1:9" s="21" customFormat="1" x14ac:dyDescent="0.35">
      <c r="A24" s="5">
        <v>1.1599999999999999</v>
      </c>
      <c r="H24" s="22">
        <f t="shared" si="0"/>
        <v>0</v>
      </c>
      <c r="I24" s="23">
        <f t="shared" si="1"/>
        <v>0</v>
      </c>
    </row>
    <row r="25" spans="1:9" s="21" customFormat="1" x14ac:dyDescent="0.35">
      <c r="A25" s="20">
        <v>1.17</v>
      </c>
      <c r="H25" s="22">
        <f t="shared" si="0"/>
        <v>0</v>
      </c>
      <c r="I25" s="23">
        <f t="shared" si="1"/>
        <v>0</v>
      </c>
    </row>
    <row r="26" spans="1:9" s="21" customFormat="1" x14ac:dyDescent="0.35">
      <c r="A26" s="5">
        <v>1.18</v>
      </c>
      <c r="H26" s="22">
        <f t="shared" si="0"/>
        <v>0</v>
      </c>
      <c r="I26" s="23">
        <f t="shared" si="1"/>
        <v>0</v>
      </c>
    </row>
    <row r="27" spans="1:9" s="21" customFormat="1" x14ac:dyDescent="0.35">
      <c r="A27" s="5">
        <v>1.19</v>
      </c>
      <c r="H27" s="22">
        <f t="shared" si="0"/>
        <v>0</v>
      </c>
      <c r="I27" s="23">
        <f t="shared" si="1"/>
        <v>0</v>
      </c>
    </row>
    <row r="28" spans="1:9" s="21" customFormat="1" x14ac:dyDescent="0.35">
      <c r="A28" s="5">
        <v>1.2</v>
      </c>
      <c r="H28" s="22">
        <f t="shared" si="0"/>
        <v>0</v>
      </c>
      <c r="I28" s="23">
        <f t="shared" si="1"/>
        <v>0</v>
      </c>
    </row>
    <row r="29" spans="1:9" s="13" customFormat="1" x14ac:dyDescent="0.35">
      <c r="A29" s="13">
        <v>2</v>
      </c>
      <c r="C29" s="13" t="s">
        <v>36</v>
      </c>
      <c r="H29" s="14"/>
      <c r="I29" s="15"/>
    </row>
    <row r="30" spans="1:9" s="10" customFormat="1" x14ac:dyDescent="0.35">
      <c r="A30" s="9">
        <v>2.0099999999999998</v>
      </c>
      <c r="H30" s="11">
        <f t="shared" ref="H30" si="2">(D30/12)*E30*F30</f>
        <v>0</v>
      </c>
      <c r="I30" s="12">
        <f t="shared" ref="I30" si="3">(D30/12)*E30*G30</f>
        <v>0</v>
      </c>
    </row>
    <row r="31" spans="1:9" s="3" customFormat="1" x14ac:dyDescent="0.35">
      <c r="A31" s="2">
        <v>2.02</v>
      </c>
      <c r="C31" s="10"/>
      <c r="D31" s="10"/>
      <c r="E31" s="10"/>
      <c r="F31" s="10"/>
      <c r="G31" s="10"/>
      <c r="H31" s="11">
        <f t="shared" ref="H31:H49" si="4">(D31/12)*E31*F31</f>
        <v>0</v>
      </c>
      <c r="I31" s="12">
        <f t="shared" ref="I31:I49" si="5">(D31/12)*E31*G31</f>
        <v>0</v>
      </c>
    </row>
    <row r="32" spans="1:9" s="3" customFormat="1" x14ac:dyDescent="0.35">
      <c r="A32" s="9">
        <v>2.0299999999999998</v>
      </c>
      <c r="C32" s="10"/>
      <c r="D32" s="10"/>
      <c r="E32" s="10"/>
      <c r="F32" s="10"/>
      <c r="G32" s="10"/>
      <c r="H32" s="11">
        <f t="shared" si="4"/>
        <v>0</v>
      </c>
      <c r="I32" s="12">
        <f t="shared" si="5"/>
        <v>0</v>
      </c>
    </row>
    <row r="33" spans="1:9" s="3" customFormat="1" x14ac:dyDescent="0.35">
      <c r="A33" s="2">
        <v>2.04</v>
      </c>
      <c r="C33" s="10"/>
      <c r="D33" s="10"/>
      <c r="E33" s="10"/>
      <c r="F33" s="10"/>
      <c r="G33" s="10"/>
      <c r="H33" s="11">
        <f t="shared" si="4"/>
        <v>0</v>
      </c>
      <c r="I33" s="12">
        <f t="shared" si="5"/>
        <v>0</v>
      </c>
    </row>
    <row r="34" spans="1:9" s="3" customFormat="1" x14ac:dyDescent="0.35">
      <c r="A34" s="9">
        <v>2.0499999999999998</v>
      </c>
      <c r="C34" s="10"/>
      <c r="D34" s="10"/>
      <c r="E34" s="10"/>
      <c r="F34" s="10"/>
      <c r="G34" s="10"/>
      <c r="H34" s="11">
        <f t="shared" si="4"/>
        <v>0</v>
      </c>
      <c r="I34" s="12">
        <f t="shared" si="5"/>
        <v>0</v>
      </c>
    </row>
    <row r="35" spans="1:9" s="3" customFormat="1" x14ac:dyDescent="0.35">
      <c r="A35" s="2">
        <v>2.06</v>
      </c>
      <c r="C35" s="10"/>
      <c r="D35" s="10"/>
      <c r="E35" s="10"/>
      <c r="F35" s="10"/>
      <c r="G35" s="10"/>
      <c r="H35" s="11">
        <f t="shared" si="4"/>
        <v>0</v>
      </c>
      <c r="I35" s="12">
        <f t="shared" si="5"/>
        <v>0</v>
      </c>
    </row>
    <row r="36" spans="1:9" s="3" customFormat="1" x14ac:dyDescent="0.35">
      <c r="A36" s="9">
        <v>2.0699999999999998</v>
      </c>
      <c r="C36" s="10"/>
      <c r="D36" s="10"/>
      <c r="E36" s="10"/>
      <c r="F36" s="10"/>
      <c r="G36" s="10"/>
      <c r="H36" s="11">
        <f t="shared" si="4"/>
        <v>0</v>
      </c>
      <c r="I36" s="12">
        <f t="shared" si="5"/>
        <v>0</v>
      </c>
    </row>
    <row r="37" spans="1:9" s="3" customFormat="1" x14ac:dyDescent="0.35">
      <c r="A37" s="2">
        <v>2.08</v>
      </c>
      <c r="C37" s="10"/>
      <c r="D37" s="10"/>
      <c r="E37" s="10"/>
      <c r="F37" s="10"/>
      <c r="G37" s="10"/>
      <c r="H37" s="11">
        <f t="shared" si="4"/>
        <v>0</v>
      </c>
      <c r="I37" s="12">
        <f t="shared" si="5"/>
        <v>0</v>
      </c>
    </row>
    <row r="38" spans="1:9" s="3" customFormat="1" x14ac:dyDescent="0.35">
      <c r="A38" s="9">
        <v>2.09</v>
      </c>
      <c r="C38" s="10"/>
      <c r="D38" s="10"/>
      <c r="E38" s="10"/>
      <c r="F38" s="10"/>
      <c r="G38" s="10"/>
      <c r="H38" s="11">
        <f t="shared" si="4"/>
        <v>0</v>
      </c>
      <c r="I38" s="12">
        <f t="shared" si="5"/>
        <v>0</v>
      </c>
    </row>
    <row r="39" spans="1:9" s="3" customFormat="1" x14ac:dyDescent="0.35">
      <c r="A39" s="2">
        <v>2.1</v>
      </c>
      <c r="C39" s="10"/>
      <c r="D39" s="10"/>
      <c r="E39" s="10"/>
      <c r="F39" s="10"/>
      <c r="G39" s="10"/>
      <c r="H39" s="11">
        <f t="shared" si="4"/>
        <v>0</v>
      </c>
      <c r="I39" s="12">
        <f t="shared" si="5"/>
        <v>0</v>
      </c>
    </row>
    <row r="40" spans="1:9" s="3" customFormat="1" x14ac:dyDescent="0.35">
      <c r="A40" s="9">
        <v>2.11</v>
      </c>
      <c r="C40" s="10"/>
      <c r="D40" s="10"/>
      <c r="E40" s="10"/>
      <c r="F40" s="10"/>
      <c r="G40" s="10"/>
      <c r="H40" s="11">
        <f t="shared" si="4"/>
        <v>0</v>
      </c>
      <c r="I40" s="12">
        <f t="shared" si="5"/>
        <v>0</v>
      </c>
    </row>
    <row r="41" spans="1:9" s="3" customFormat="1" x14ac:dyDescent="0.35">
      <c r="A41" s="2">
        <v>2.12</v>
      </c>
      <c r="C41" s="10"/>
      <c r="D41" s="10"/>
      <c r="E41" s="10"/>
      <c r="F41" s="10"/>
      <c r="G41" s="10"/>
      <c r="H41" s="11">
        <f t="shared" si="4"/>
        <v>0</v>
      </c>
      <c r="I41" s="12">
        <f t="shared" si="5"/>
        <v>0</v>
      </c>
    </row>
    <row r="42" spans="1:9" s="3" customFormat="1" x14ac:dyDescent="0.35">
      <c r="A42" s="9">
        <v>2.13</v>
      </c>
      <c r="C42" s="10"/>
      <c r="D42" s="10"/>
      <c r="E42" s="10"/>
      <c r="F42" s="10"/>
      <c r="G42" s="10"/>
      <c r="H42" s="11">
        <f t="shared" si="4"/>
        <v>0</v>
      </c>
      <c r="I42" s="12">
        <f t="shared" si="5"/>
        <v>0</v>
      </c>
    </row>
    <row r="43" spans="1:9" s="3" customFormat="1" x14ac:dyDescent="0.35">
      <c r="A43" s="2">
        <v>2.14</v>
      </c>
      <c r="C43" s="10"/>
      <c r="D43" s="10"/>
      <c r="E43" s="10"/>
      <c r="F43" s="10"/>
      <c r="G43" s="10"/>
      <c r="H43" s="11">
        <f t="shared" si="4"/>
        <v>0</v>
      </c>
      <c r="I43" s="12">
        <f t="shared" si="5"/>
        <v>0</v>
      </c>
    </row>
    <row r="44" spans="1:9" s="3" customFormat="1" x14ac:dyDescent="0.35">
      <c r="A44" s="9">
        <v>2.15</v>
      </c>
      <c r="C44" s="10"/>
      <c r="D44" s="10"/>
      <c r="E44" s="10"/>
      <c r="F44" s="10"/>
      <c r="G44" s="10"/>
      <c r="H44" s="11">
        <f t="shared" si="4"/>
        <v>0</v>
      </c>
      <c r="I44" s="12">
        <f t="shared" si="5"/>
        <v>0</v>
      </c>
    </row>
    <row r="45" spans="1:9" s="3" customFormat="1" x14ac:dyDescent="0.35">
      <c r="A45" s="2">
        <v>2.16</v>
      </c>
      <c r="C45" s="10"/>
      <c r="D45" s="10"/>
      <c r="E45" s="10"/>
      <c r="F45" s="10"/>
      <c r="G45" s="10"/>
      <c r="H45" s="11">
        <f t="shared" si="4"/>
        <v>0</v>
      </c>
      <c r="I45" s="12">
        <f t="shared" si="5"/>
        <v>0</v>
      </c>
    </row>
    <row r="46" spans="1:9" s="3" customFormat="1" x14ac:dyDescent="0.35">
      <c r="A46" s="9">
        <v>2.17</v>
      </c>
      <c r="C46" s="10"/>
      <c r="D46" s="10"/>
      <c r="E46" s="10"/>
      <c r="F46" s="10"/>
      <c r="G46" s="10"/>
      <c r="H46" s="11">
        <f t="shared" si="4"/>
        <v>0</v>
      </c>
      <c r="I46" s="12">
        <f t="shared" si="5"/>
        <v>0</v>
      </c>
    </row>
    <row r="47" spans="1:9" s="3" customFormat="1" x14ac:dyDescent="0.35">
      <c r="A47" s="2">
        <v>2.1800000000000002</v>
      </c>
      <c r="C47" s="10"/>
      <c r="D47" s="10"/>
      <c r="E47" s="10"/>
      <c r="F47" s="10"/>
      <c r="G47" s="10"/>
      <c r="H47" s="11">
        <f t="shared" si="4"/>
        <v>0</v>
      </c>
      <c r="I47" s="12">
        <f t="shared" si="5"/>
        <v>0</v>
      </c>
    </row>
    <row r="48" spans="1:9" s="3" customFormat="1" x14ac:dyDescent="0.35">
      <c r="A48" s="9">
        <v>2.19</v>
      </c>
      <c r="C48" s="10"/>
      <c r="D48" s="10"/>
      <c r="E48" s="10"/>
      <c r="F48" s="10"/>
      <c r="G48" s="10"/>
      <c r="H48" s="11">
        <f t="shared" si="4"/>
        <v>0</v>
      </c>
      <c r="I48" s="12">
        <f t="shared" si="5"/>
        <v>0</v>
      </c>
    </row>
    <row r="49" spans="1:9" s="3" customFormat="1" x14ac:dyDescent="0.35">
      <c r="A49" s="2">
        <v>2.2000000000000002</v>
      </c>
      <c r="C49" s="10"/>
      <c r="D49" s="10"/>
      <c r="E49" s="10"/>
      <c r="F49" s="10"/>
      <c r="G49" s="10"/>
      <c r="H49" s="11">
        <f t="shared" si="4"/>
        <v>0</v>
      </c>
      <c r="I49" s="12">
        <f t="shared" si="5"/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a06582-a2b8-44bb-8878-e2f8904fbe80" xsi:nil="true"/>
    <lcf76f155ced4ddcb4097134ff3c332f xmlns="fe9c7e53-ae8f-4819-985f-524f98e5eea1">
      <Terms xmlns="http://schemas.microsoft.com/office/infopath/2007/PartnerControls"/>
    </lcf76f155ced4ddcb4097134ff3c332f>
    <SharedWithUsers xmlns="7ba06582-a2b8-44bb-8878-e2f8904fbe80">
      <UserInfo>
        <DisplayName/>
        <AccountId xsi:nil="true"/>
        <AccountType/>
      </UserInfo>
    </SharedWithUsers>
    <Observa_x00e7__x00e3_o xmlns="fe9c7e53-ae8f-4819-985f-524f98e5eea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31CABD02166F4C9F767654257C4AFB" ma:contentTypeVersion="15" ma:contentTypeDescription="Create a new document." ma:contentTypeScope="" ma:versionID="105630b99ccb5d20e0a4cf791c7fc016">
  <xsd:schema xmlns:xsd="http://www.w3.org/2001/XMLSchema" xmlns:xs="http://www.w3.org/2001/XMLSchema" xmlns:p="http://schemas.microsoft.com/office/2006/metadata/properties" xmlns:ns2="fe9c7e53-ae8f-4819-985f-524f98e5eea1" xmlns:ns3="7ba06582-a2b8-44bb-8878-e2f8904fbe80" targetNamespace="http://schemas.microsoft.com/office/2006/metadata/properties" ma:root="true" ma:fieldsID="ad3334340ce6e712c9a7e2a1839884f1" ns2:_="" ns3:_="">
    <xsd:import namespace="fe9c7e53-ae8f-4819-985f-524f98e5eea1"/>
    <xsd:import namespace="7ba06582-a2b8-44bb-8878-e2f8904fbe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Observa_x00e7__x00e3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c7e53-ae8f-4819-985f-524f98e5ee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Observa_x00e7__x00e3_o" ma:index="22" nillable="true" ma:displayName="Observação" ma:format="Dropdown" ma:internalName="Observa_x00e7__x00e3_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06582-a2b8-44bb-8878-e2f8904fbe8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18eff6e-5515-4d34-8e89-b00e488038ab}" ma:internalName="TaxCatchAll" ma:showField="CatchAllData" ma:web="7ba06582-a2b8-44bb-8878-e2f8904fbe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3A66E9-1AD8-4F64-8370-FB20641170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51BAD7-235C-439D-9AE0-57F69118A2AD}">
  <ds:schemaRefs>
    <ds:schemaRef ds:uri="http://schemas.microsoft.com/office/2006/metadata/properties"/>
    <ds:schemaRef ds:uri="http://schemas.microsoft.com/office/infopath/2007/PartnerControls"/>
    <ds:schemaRef ds:uri="7ba06582-a2b8-44bb-8878-e2f8904fbe80"/>
    <ds:schemaRef ds:uri="fe9c7e53-ae8f-4819-985f-524f98e5eea1"/>
  </ds:schemaRefs>
</ds:datastoreItem>
</file>

<file path=customXml/itemProps3.xml><?xml version="1.0" encoding="utf-8"?>
<ds:datastoreItem xmlns:ds="http://schemas.openxmlformats.org/officeDocument/2006/customXml" ds:itemID="{F62E4B74-950B-46F6-B0B5-D524050596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9c7e53-ae8f-4819-985f-524f98e5eea1"/>
    <ds:schemaRef ds:uri="7ba06582-a2b8-44bb-8878-e2f8904fbe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Capa</vt:lpstr>
      <vt:lpstr>LoteX - Hardware (+ Licencas)</vt:lpstr>
      <vt:lpstr>LoteX - Software</vt:lpstr>
      <vt:lpstr>LoteX - Servicos de suporte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Marcelo Rogel</cp:lastModifiedBy>
  <cp:revision/>
  <dcterms:created xsi:type="dcterms:W3CDTF">2023-02-10T12:56:23Z</dcterms:created>
  <dcterms:modified xsi:type="dcterms:W3CDTF">2026-07-10T13:12:23Z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0x0101004231CABD02166F4C9F767654257C4AFB</vt:lpwstr>
  </property>
  <property fmtid="{D5CDD505-2E9C-101B-9397-08002B2CF9AE}" pid="3" name="MediaServiceImageTags">
    <vt:lpwstr/>
  </property>
  <property fmtid="{D5CDD505-2E9C-101B-9397-08002B2CF9AE}" pid="4" name="Order">
    <vt:r8>64700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