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nasnuvensrnp.sharepoint.com/sites/conecta-ga-dagser/Shared Documents/@Compras e Qualificações/Nuvem Pública/2026/"/>
    </mc:Choice>
  </mc:AlternateContent>
  <xr:revisionPtr revIDLastSave="0" documentId="8_{6BD040A8-0562-46DF-A3EB-F8548BE5FF42}" xr6:coauthVersionLast="47" xr6:coauthVersionMax="47" xr10:uidLastSave="{00000000-0000-0000-0000-000000000000}"/>
  <bookViews>
    <workbookView xWindow="4680" yWindow="620" windowWidth="30300" windowHeight="16120" xr2:uid="{00000000-000D-0000-FFFF-FFFF00000000}"/>
  </bookViews>
  <sheets>
    <sheet name="RNP FAP-CPO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3" l="1"/>
  <c r="E21" i="3"/>
  <c r="E15" i="3"/>
  <c r="E4" i="3"/>
  <c r="J25" i="3"/>
  <c r="J26" i="3"/>
  <c r="J27" i="3"/>
  <c r="J20" i="3"/>
  <c r="J15" i="3"/>
  <c r="J16" i="3"/>
  <c r="J17" i="3"/>
  <c r="J18" i="3"/>
  <c r="J19" i="3"/>
  <c r="J24" i="3"/>
  <c r="J21" i="3"/>
  <c r="J23" i="3"/>
  <c r="J22" i="3"/>
  <c r="J5" i="3"/>
  <c r="J6" i="3"/>
  <c r="J7" i="3"/>
  <c r="J8" i="3"/>
  <c r="J9" i="3"/>
  <c r="J10" i="3"/>
  <c r="J11" i="3"/>
  <c r="J12" i="3"/>
  <c r="J13" i="3"/>
  <c r="J14" i="3"/>
  <c r="J4" i="3"/>
  <c r="K25" i="3" l="1"/>
  <c r="K15" i="3"/>
  <c r="K21" i="3"/>
  <c r="K4" i="3"/>
  <c r="K2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Jonatas Mattes</author>
    <author>tc={250625C6-DF3E-491D-87E1-A6C503747C67}</author>
    <author>tc={13052AD3-498A-4581-97DF-0573542AF9CA}</author>
    <author>tc={2091E285-4E7A-49BC-8709-B41FA769849A}</author>
  </authors>
  <commentList>
    <comment ref="I4" authorId="0" shapeId="0" xr:uid="{755AB00C-B443-41B6-A069-1F3871262924}">
      <text>
        <r>
          <rPr>
            <b/>
            <sz val="9"/>
            <color rgb="FF000000"/>
            <rFont val="Segoe UI"/>
            <family val="2"/>
            <charset val="1"/>
          </rPr>
          <t xml:space="preserve">FAQ:
</t>
        </r>
        <r>
          <rPr>
            <b/>
            <sz val="9"/>
            <color rgb="FF000000"/>
            <rFont val="Segoe UI"/>
            <family val="2"/>
            <charset val="1"/>
          </rPr>
          <t>Selecione a resposta no menu drop down</t>
        </r>
      </text>
    </comment>
    <comment ref="G11" authorId="1" shapeId="0" xr:uid="{250625C6-DF3E-491D-87E1-A6C503747C67}">
      <text>
        <t>[Threaded comment]
Your version of Excel allows you to read this threaded comment; however, any edits to it will get removed if the file is opened in a newer version of Excel. Learn more: https://go.microsoft.com/fwlink/?linkid=870924
Comment:
    Precisamos avaliar os SLAs</t>
      </text>
    </comment>
    <comment ref="G25" authorId="2" shapeId="0" xr:uid="{13052AD3-498A-4581-97DF-0573542AF9CA}">
      <text>
        <t>[Threaded comment]
Your version of Excel allows you to read this threaded comment; however, any edits to it will get removed if the file is opened in a newer version of Excel. Learn more: https://go.microsoft.com/fwlink/?linkid=870924
Comment:
    Precisamos avaliar o nível de parceria dos integradores. Faz sentido terem o nível máximo?
Reply:
    @Lucas Tah Hsin Scherrer Ma podemos deixar como desejável.</t>
      </text>
    </comment>
    <comment ref="G26" authorId="3" shapeId="0" xr:uid="{2091E285-4E7A-49BC-8709-B41FA769849A}">
      <text>
        <t>[Threaded comment]
Your version of Excel allows you to read this threaded comment; however, any edits to it will get removed if the file is opened in a newer version of Excel. Learn more: https://go.microsoft.com/fwlink/?linkid=870924
Comment:
    Verificar: Vamos deixar como obrigatório os dois, ou algum deles como desejável? Precisamos verificar tbm junto aos parceiros atuais.
Reply:
    Ambos podem ser "desejável", para não restringir demais a participação.</t>
      </text>
    </comment>
  </commentList>
</comments>
</file>

<file path=xl/sharedStrings.xml><?xml version="1.0" encoding="utf-8"?>
<sst xmlns="http://schemas.openxmlformats.org/spreadsheetml/2006/main" count="98" uniqueCount="53">
  <si>
    <t>FAPP - Formulário de Avaliação do Parceiro e Provedor (Qualificação)</t>
  </si>
  <si>
    <t>1.0</t>
  </si>
  <si>
    <t>ID</t>
  </si>
  <si>
    <t>Nome</t>
  </si>
  <si>
    <t>Critério</t>
  </si>
  <si>
    <t>Peso (%)</t>
  </si>
  <si>
    <t>Descrição / Métrica</t>
  </si>
  <si>
    <t>Parâmetros para Score</t>
  </si>
  <si>
    <t>Tipo</t>
  </si>
  <si>
    <t>Score</t>
  </si>
  <si>
    <t>CPO1</t>
  </si>
  <si>
    <t>COS</t>
  </si>
  <si>
    <t>Capacidade Operacional e SLAs</t>
  </si>
  <si>
    <t>Avaliação de SLA de disponibilidade/performance, equipe dedicada, continuidade e contingência.</t>
  </si>
  <si>
    <t>Possuir canal de atendimento humano em horário comercial 8x5</t>
  </si>
  <si>
    <t>Obrigatória</t>
  </si>
  <si>
    <t>ATENDE</t>
  </si>
  <si>
    <t>Possuir canal de atendimento 24x7</t>
  </si>
  <si>
    <t>Possuir e atender com ferramenta de gestão de chamados (Zendesk, Topdesk etc.)</t>
  </si>
  <si>
    <t>Possuir política clara de SLA para atendimento</t>
  </si>
  <si>
    <t>Atendimento de chamados técnicos com 1ª resposta em até 1 hora</t>
  </si>
  <si>
    <t>Atendimento comercial dentro do prazo estipulado pela O.S.</t>
  </si>
  <si>
    <t>Atendimento comercial e técnico em língua portuguesa</t>
  </si>
  <si>
    <t>Prestar suporte eventual a dúvidas técnicas por e-mail</t>
  </si>
  <si>
    <t>Prestar suporte a dúvidas técnicas por chamadas de áudio ou vídeo</t>
  </si>
  <si>
    <t>Realizar atendimento em nível 3 (N3) considerando demandas críticas disponibilizando equipe técnica até resolução do incidente</t>
  </si>
  <si>
    <t>Prestar suporte em língua portuguesa</t>
  </si>
  <si>
    <t>CPO2</t>
  </si>
  <si>
    <t>GCS</t>
  </si>
  <si>
    <t>Governança, Compliance e Segurança</t>
  </si>
  <si>
    <t>Avaliação de certificações de segurança (ISO 27001), LGPD e políticas de SI.</t>
  </si>
  <si>
    <t>Possui certificação institucional ISO 27.001</t>
  </si>
  <si>
    <t>Possui ao menos 1 profissionais em seus quadros certificados em ISO 27.001</t>
  </si>
  <si>
    <t>Desejável</t>
  </si>
  <si>
    <t>Possui encarregado de Dados (DPO) formalmente estabelecido e claramente comprovado?</t>
  </si>
  <si>
    <t xml:space="preserve">Possui processos e documentação comprobatória de que cumpre a Lei Geral de Proteção de Dados Pessoais (Lei n. 13.709, de 14 de agosto de 2018) </t>
  </si>
  <si>
    <t>Possui certificação ou competência institucional de segurança emitida pelo provedor de nuvem para o parceiro?</t>
  </si>
  <si>
    <t>Comprova atendimento e aderência, com documentação comprobatória, a Instrução Normativa n˚ 5 de 30 de Agosto de 2021 - GSI/PR</t>
  </si>
  <si>
    <t>CPO3</t>
  </si>
  <si>
    <t>HRM</t>
  </si>
  <si>
    <t>Histórico e Referências de Mercado</t>
  </si>
  <si>
    <t>Avaliação de contratos anteriores, entregas e satisfação, ausência de penalidades, casos semelhantes em órgãos públicos, atestados de capacidade</t>
  </si>
  <si>
    <t>Possui pelo menos 2 cases, atestados ou comprovações de projetos/contratos executados, por pelo menos 12 meses, no setor de educação ou pesquisa?</t>
  </si>
  <si>
    <t>Possui pelo menos 2 cases, atestados ou comprovações de projetos/contratos executados, por pelo menos 12 meses, no setor público ou sem fins lucrativos?</t>
  </si>
  <si>
    <t>Possui pelo menos 2 cases, atestados ou comprovações de projetos/contratos executados, por pelo menos 12 meses, no privado/comercial?</t>
  </si>
  <si>
    <t>Possui pelo menos 2 cases de sucesso, nos setores de educação ou pesquisa, publicados pelo provedor de nuvem para o parceiro?</t>
  </si>
  <si>
    <t>CPO4</t>
  </si>
  <si>
    <t>RTI</t>
  </si>
  <si>
    <t>Relevância Técnica Institucional</t>
  </si>
  <si>
    <t>Alinhamento entre competências certificadas pelo provedor de nuvem ao integrador e a Instituição RNP</t>
  </si>
  <si>
    <t>Possui nível máximo de parceria junto ao provedor? (Premier, Expert, etc)</t>
  </si>
  <si>
    <t>Possui competência ou nível de parceira certificado pelo próprio provedor para setor público</t>
  </si>
  <si>
    <t>Possui competência ou nível de parceira certificado pelo próprio provedor para indústra de educação ou sem fins lucrativos?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</si>
</sst>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%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Segoe UI"/>
      <family val="2"/>
      <charset val="1"/>
    </font>
    <font>
      <i/>
      <sz val="20"/>
      <color theme="0"/>
      <name val="Barlow Regular"/>
    </font>
    <font>
      <b/>
      <i/>
      <sz val="20"/>
      <color theme="0"/>
      <name val="Barlow Regular"/>
    </font>
    <font>
      <sz val="11"/>
      <color theme="1"/>
      <name val="Barlow Regular"/>
    </font>
    <font>
      <b/>
      <sz val="11"/>
      <color theme="0" tint="-4.9989318521683403E-2"/>
      <name val="Barlow Regular"/>
    </font>
    <font>
      <sz val="8"/>
      <color theme="1"/>
      <name val="Barlow Regular"/>
    </font>
    <font>
      <b/>
      <sz val="9"/>
      <color theme="1"/>
      <name val="Barlow Regular"/>
    </font>
    <font>
      <sz val="11"/>
      <color theme="0"/>
      <name val="Barlow Regular"/>
    </font>
    <font>
      <sz val="12"/>
      <color theme="1"/>
      <name val="Barlow Regular"/>
    </font>
    <font>
      <sz val="12"/>
      <color rgb="FF000000"/>
      <name val="Barlow Regular"/>
    </font>
    <font>
      <b/>
      <sz val="12"/>
      <color theme="1"/>
      <name val="Barlow Regular"/>
    </font>
    <font>
      <b/>
      <i/>
      <sz val="12"/>
      <color theme="1"/>
      <name val="Barlow Regular"/>
    </font>
    <font>
      <sz val="20"/>
      <color theme="0"/>
      <name val="Barlow Regula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rgb="FF3B006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9" fillId="0" borderId="0" xfId="2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65" fontId="5" fillId="0" borderId="0" xfId="0" applyNumberFormat="1" applyFont="1"/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12" fillId="0" borderId="1" xfId="1" applyNumberFormat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3B0064"/>
      <color rgb="FF01AA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1</xdr:row>
      <xdr:rowOff>41275</xdr:rowOff>
    </xdr:from>
    <xdr:to>
      <xdr:col>3</xdr:col>
      <xdr:colOff>393700</xdr:colOff>
      <xdr:row>1</xdr:row>
      <xdr:rowOff>305786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27E734-6927-421E-A5F8-BB1C58818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25000"/>
        </a:blip>
        <a:stretch>
          <a:fillRect/>
        </a:stretch>
      </xdr:blipFill>
      <xdr:spPr>
        <a:xfrm>
          <a:off x="622300" y="41275"/>
          <a:ext cx="876300" cy="26451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ucas Tah Hsin Scherrer Ma" id="{AE027FA0-8E45-664D-849F-731A1439304C}" userId="lucas.ma@rnp.br" providerId="PeoplePicker"/>
  <person displayName="Lucas Tah Hsin Scherrer Ma" id="{557041C8-CAED-40B2-AC7C-488C639ABF20}" userId="S::lucas.ma@rnp.br::2c6372de-137b-4ff3-8aaf-fd0960184fce" providerId="AD"/>
  <person displayName="Rodrigo Moreira de Azevedo" id="{69B18FBA-3BBC-2B41-8722-7CA38C5C3849}" userId="S::rodrigo.azevedo@rnp.br::7f1ff577-b447-4358-83a9-ac8204ed5ac1" providerId="AD"/>
  <person displayName="Lucilaine de Noffri" id="{405D7139-4940-413B-AB97-1EA8D1E8B2A8}" userId="S::lucilaine.noffri@rnp.br::32b7cf99-a2f1-4fd2-9a6f-5b07858d68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1" dT="2025-11-12T17:39:05.91" personId="{557041C8-CAED-40B2-AC7C-488C639ABF20}" id="{250625C6-DF3E-491D-87E1-A6C503747C67}" done="1">
    <text>Precisamos avaliar os SLAs</text>
  </threadedComment>
  <threadedComment ref="G25" dT="2025-11-12T17:38:48.60" personId="{557041C8-CAED-40B2-AC7C-488C639ABF20}" id="{13052AD3-498A-4581-97DF-0573542AF9CA}" done="1">
    <text>Precisamos avaliar o nível de parceria dos integradores. Faz sentido terem o nível máximo?</text>
  </threadedComment>
  <threadedComment ref="G25" dT="2026-07-08T19:27:36.00" personId="{69B18FBA-3BBC-2B41-8722-7CA38C5C3849}" id="{9236E1D0-4909-8242-8BBA-6B5F22F256C1}" parentId="{13052AD3-498A-4581-97DF-0573542AF9CA}">
    <text>@Lucas Tah Hsin Scherrer Ma podemos deixar como desejável.</text>
    <mentions>
      <mention mentionpersonId="{AE027FA0-8E45-664D-849F-731A1439304C}" mentionId="{6E359AE8-DDB7-1143-93B2-FC53DB343801}" startIndex="0" length="27"/>
    </mentions>
  </threadedComment>
  <threadedComment ref="G26" dT="2025-11-12T17:30:05.31" personId="{405D7139-4940-413B-AB97-1EA8D1E8B2A8}" id="{2091E285-4E7A-49BC-8709-B41FA769849A}" done="1">
    <text xml:space="preserve">Verificar: Vamos deixar como obrigatório os dois, ou algum deles como desejável? Precisamos verificar tbm junto aos parceiros atuais.
</text>
  </threadedComment>
  <threadedComment ref="G26" dT="2026-07-08T19:28:36.01" personId="{69B18FBA-3BBC-2B41-8722-7CA38C5C3849}" id="{0EF679E2-2CA1-EC49-AC77-A3E385AD7A0B}" parentId="{2091E285-4E7A-49BC-8709-B41FA769849A}">
    <text>Ambos podem ser "desejável", para não restringir demais a participação.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DB842-5341-4851-8DF8-E188AD661CF4}">
  <dimension ref="B2:L34"/>
  <sheetViews>
    <sheetView showGridLines="0" tabSelected="1" topLeftCell="D1" zoomScale="115" zoomScaleNormal="115" workbookViewId="0">
      <selection activeCell="J6" sqref="J6"/>
    </sheetView>
  </sheetViews>
  <sheetFormatPr defaultColWidth="8.7109375" defaultRowHeight="14.1"/>
  <cols>
    <col min="1" max="1" width="8.7109375" style="1"/>
    <col min="2" max="2" width="6.7109375" style="1" customWidth="1"/>
    <col min="3" max="3" width="7.7109375" style="1" customWidth="1"/>
    <col min="4" max="4" width="19.42578125" style="1" customWidth="1"/>
    <col min="5" max="5" width="7.7109375" style="1" hidden="1" customWidth="1"/>
    <col min="6" max="6" width="31.42578125" style="2" customWidth="1"/>
    <col min="7" max="7" width="71.7109375" style="1" customWidth="1"/>
    <col min="8" max="8" width="15.42578125" style="1" customWidth="1"/>
    <col min="9" max="9" width="9.7109375" style="3" bestFit="1" customWidth="1"/>
    <col min="10" max="10" width="9" style="4" hidden="1" customWidth="1"/>
    <col min="11" max="11" width="10.28515625" style="6" customWidth="1"/>
    <col min="12" max="16384" width="8.7109375" style="1"/>
  </cols>
  <sheetData>
    <row r="2" spans="2:12" ht="25.35" customHeight="1">
      <c r="B2" s="19"/>
      <c r="C2" s="19"/>
      <c r="D2" s="20"/>
      <c r="E2" s="23" t="s">
        <v>0</v>
      </c>
      <c r="F2" s="24"/>
      <c r="G2" s="24"/>
      <c r="H2" s="25"/>
      <c r="I2" s="21" t="s">
        <v>1</v>
      </c>
      <c r="J2" s="22"/>
      <c r="K2" s="22"/>
    </row>
    <row r="3" spans="2:12" ht="30"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11" t="s">
        <v>8</v>
      </c>
      <c r="I3" s="15" t="s">
        <v>9</v>
      </c>
      <c r="J3" s="16"/>
      <c r="K3" s="17"/>
    </row>
    <row r="4" spans="2:12" ht="18.75">
      <c r="B4" s="29" t="s">
        <v>10</v>
      </c>
      <c r="C4" s="18" t="s">
        <v>11</v>
      </c>
      <c r="D4" s="26" t="s">
        <v>12</v>
      </c>
      <c r="E4" s="30" t="e">
        <f>#REF!</f>
        <v>#REF!</v>
      </c>
      <c r="F4" s="27" t="s">
        <v>13</v>
      </c>
      <c r="G4" s="12" t="s">
        <v>14</v>
      </c>
      <c r="H4" s="12" t="s">
        <v>15</v>
      </c>
      <c r="I4" s="10" t="s">
        <v>16</v>
      </c>
      <c r="J4" s="9">
        <f>IF(I4="ATENDE",2,IF(I4="ATENDE PARCIAL",1,0))</f>
        <v>2</v>
      </c>
      <c r="K4" s="28">
        <f>SUM(J4:J14)/22</f>
        <v>1</v>
      </c>
    </row>
    <row r="5" spans="2:12" ht="15.95">
      <c r="B5" s="29"/>
      <c r="C5" s="18"/>
      <c r="D5" s="26"/>
      <c r="E5" s="30"/>
      <c r="F5" s="27"/>
      <c r="G5" s="12" t="s">
        <v>17</v>
      </c>
      <c r="H5" s="12" t="s">
        <v>15</v>
      </c>
      <c r="I5" s="10" t="s">
        <v>16</v>
      </c>
      <c r="J5" s="9">
        <f t="shared" ref="J5:J20" si="0">IF(I5="ATENDE",2,IF(I5="ATENDE PARCIAL",1,0))</f>
        <v>2</v>
      </c>
      <c r="K5" s="28"/>
    </row>
    <row r="6" spans="2:12" ht="32.1">
      <c r="B6" s="29"/>
      <c r="C6" s="18"/>
      <c r="D6" s="26"/>
      <c r="E6" s="30"/>
      <c r="F6" s="27"/>
      <c r="G6" s="12" t="s">
        <v>18</v>
      </c>
      <c r="H6" s="12" t="s">
        <v>15</v>
      </c>
      <c r="I6" s="10" t="s">
        <v>16</v>
      </c>
      <c r="J6" s="9">
        <f t="shared" si="0"/>
        <v>2</v>
      </c>
      <c r="K6" s="28"/>
    </row>
    <row r="7" spans="2:12" ht="15.95">
      <c r="B7" s="29"/>
      <c r="C7" s="18"/>
      <c r="D7" s="26"/>
      <c r="E7" s="30"/>
      <c r="F7" s="27"/>
      <c r="G7" s="12" t="s">
        <v>19</v>
      </c>
      <c r="H7" s="12" t="s">
        <v>15</v>
      </c>
      <c r="I7" s="10" t="s">
        <v>16</v>
      </c>
      <c r="J7" s="9">
        <f t="shared" si="0"/>
        <v>2</v>
      </c>
      <c r="K7" s="28"/>
    </row>
    <row r="8" spans="2:12" ht="15.95">
      <c r="B8" s="29"/>
      <c r="C8" s="18"/>
      <c r="D8" s="26"/>
      <c r="E8" s="30"/>
      <c r="F8" s="27"/>
      <c r="G8" s="12" t="s">
        <v>20</v>
      </c>
      <c r="H8" s="12" t="s">
        <v>15</v>
      </c>
      <c r="I8" s="10" t="s">
        <v>16</v>
      </c>
      <c r="J8" s="9">
        <f t="shared" si="0"/>
        <v>2</v>
      </c>
      <c r="K8" s="28"/>
    </row>
    <row r="9" spans="2:12" ht="15.95">
      <c r="B9" s="29"/>
      <c r="C9" s="18"/>
      <c r="D9" s="26"/>
      <c r="E9" s="30"/>
      <c r="F9" s="27"/>
      <c r="G9" s="13" t="s">
        <v>21</v>
      </c>
      <c r="H9" s="12" t="s">
        <v>15</v>
      </c>
      <c r="I9" s="10" t="s">
        <v>16</v>
      </c>
      <c r="J9" s="9">
        <f t="shared" si="0"/>
        <v>2</v>
      </c>
      <c r="K9" s="28"/>
    </row>
    <row r="10" spans="2:12" ht="15.95">
      <c r="B10" s="29"/>
      <c r="C10" s="18"/>
      <c r="D10" s="26"/>
      <c r="E10" s="30"/>
      <c r="F10" s="27"/>
      <c r="G10" s="12" t="s">
        <v>22</v>
      </c>
      <c r="H10" s="12" t="s">
        <v>15</v>
      </c>
      <c r="I10" s="10" t="s">
        <v>16</v>
      </c>
      <c r="J10" s="9">
        <f t="shared" si="0"/>
        <v>2</v>
      </c>
      <c r="K10" s="28"/>
      <c r="L10" s="14"/>
    </row>
    <row r="11" spans="2:12" ht="15.95">
      <c r="B11" s="29"/>
      <c r="C11" s="18"/>
      <c r="D11" s="26"/>
      <c r="E11" s="30"/>
      <c r="F11" s="27"/>
      <c r="G11" s="13" t="s">
        <v>23</v>
      </c>
      <c r="H11" s="12" t="s">
        <v>15</v>
      </c>
      <c r="I11" s="10" t="s">
        <v>16</v>
      </c>
      <c r="J11" s="9">
        <f t="shared" si="0"/>
        <v>2</v>
      </c>
      <c r="K11" s="28"/>
    </row>
    <row r="12" spans="2:12" ht="15.95">
      <c r="B12" s="29"/>
      <c r="C12" s="18"/>
      <c r="D12" s="26"/>
      <c r="E12" s="30"/>
      <c r="F12" s="27"/>
      <c r="G12" s="13" t="s">
        <v>24</v>
      </c>
      <c r="H12" s="12" t="s">
        <v>15</v>
      </c>
      <c r="I12" s="10" t="s">
        <v>16</v>
      </c>
      <c r="J12" s="9">
        <f t="shared" si="0"/>
        <v>2</v>
      </c>
      <c r="K12" s="28"/>
    </row>
    <row r="13" spans="2:12" ht="32.1">
      <c r="B13" s="29"/>
      <c r="C13" s="18"/>
      <c r="D13" s="26"/>
      <c r="E13" s="30"/>
      <c r="F13" s="27"/>
      <c r="G13" s="13" t="s">
        <v>25</v>
      </c>
      <c r="H13" s="12" t="s">
        <v>15</v>
      </c>
      <c r="I13" s="10" t="s">
        <v>16</v>
      </c>
      <c r="J13" s="9">
        <f t="shared" si="0"/>
        <v>2</v>
      </c>
      <c r="K13" s="28"/>
    </row>
    <row r="14" spans="2:12" ht="15.95">
      <c r="B14" s="29"/>
      <c r="C14" s="18"/>
      <c r="D14" s="26"/>
      <c r="E14" s="30"/>
      <c r="F14" s="27"/>
      <c r="G14" s="12" t="s">
        <v>26</v>
      </c>
      <c r="H14" s="12" t="s">
        <v>15</v>
      </c>
      <c r="I14" s="10" t="s">
        <v>16</v>
      </c>
      <c r="J14" s="9">
        <f t="shared" si="0"/>
        <v>2</v>
      </c>
      <c r="K14" s="28"/>
    </row>
    <row r="15" spans="2:12" ht="15.95">
      <c r="B15" s="29" t="s">
        <v>27</v>
      </c>
      <c r="C15" s="18" t="s">
        <v>28</v>
      </c>
      <c r="D15" s="26" t="s">
        <v>29</v>
      </c>
      <c r="E15" s="30" t="e">
        <f>#REF!</f>
        <v>#REF!</v>
      </c>
      <c r="F15" s="27" t="s">
        <v>30</v>
      </c>
      <c r="G15" s="12" t="s">
        <v>31</v>
      </c>
      <c r="H15" s="12" t="s">
        <v>15</v>
      </c>
      <c r="I15" s="10" t="s">
        <v>16</v>
      </c>
      <c r="J15" s="9">
        <f t="shared" si="0"/>
        <v>2</v>
      </c>
      <c r="K15" s="28">
        <f>SUM(J15:J20)/12</f>
        <v>1</v>
      </c>
    </row>
    <row r="16" spans="2:12" ht="15.95">
      <c r="B16" s="29"/>
      <c r="C16" s="18"/>
      <c r="D16" s="26"/>
      <c r="E16" s="30"/>
      <c r="F16" s="27"/>
      <c r="G16" s="12" t="s">
        <v>32</v>
      </c>
      <c r="H16" s="12" t="s">
        <v>33</v>
      </c>
      <c r="I16" s="10" t="s">
        <v>16</v>
      </c>
      <c r="J16" s="9">
        <f t="shared" si="0"/>
        <v>2</v>
      </c>
      <c r="K16" s="28"/>
    </row>
    <row r="17" spans="2:12" ht="32.1">
      <c r="B17" s="29"/>
      <c r="C17" s="18"/>
      <c r="D17" s="26"/>
      <c r="E17" s="30"/>
      <c r="F17" s="27"/>
      <c r="G17" s="12" t="s">
        <v>34</v>
      </c>
      <c r="H17" s="12" t="s">
        <v>15</v>
      </c>
      <c r="I17" s="10" t="s">
        <v>16</v>
      </c>
      <c r="J17" s="9">
        <f t="shared" si="0"/>
        <v>2</v>
      </c>
      <c r="K17" s="28"/>
    </row>
    <row r="18" spans="2:12" ht="48" customHeight="1">
      <c r="B18" s="29"/>
      <c r="C18" s="18"/>
      <c r="D18" s="26"/>
      <c r="E18" s="30"/>
      <c r="F18" s="27"/>
      <c r="G18" s="12" t="s">
        <v>35</v>
      </c>
      <c r="H18" s="12" t="s">
        <v>15</v>
      </c>
      <c r="I18" s="10" t="s">
        <v>16</v>
      </c>
      <c r="J18" s="9">
        <f t="shared" si="0"/>
        <v>2</v>
      </c>
      <c r="K18" s="28"/>
      <c r="L18" s="14"/>
    </row>
    <row r="19" spans="2:12" ht="32.1">
      <c r="B19" s="29"/>
      <c r="C19" s="18"/>
      <c r="D19" s="26"/>
      <c r="E19" s="30"/>
      <c r="F19" s="27"/>
      <c r="G19" s="12" t="s">
        <v>36</v>
      </c>
      <c r="H19" s="12" t="s">
        <v>33</v>
      </c>
      <c r="I19" s="10" t="s">
        <v>16</v>
      </c>
      <c r="J19" s="9">
        <f t="shared" si="0"/>
        <v>2</v>
      </c>
      <c r="K19" s="28"/>
    </row>
    <row r="20" spans="2:12" ht="32.1">
      <c r="B20" s="29"/>
      <c r="C20" s="18"/>
      <c r="D20" s="26"/>
      <c r="E20" s="30"/>
      <c r="F20" s="27"/>
      <c r="G20" s="12" t="s">
        <v>37</v>
      </c>
      <c r="H20" s="12" t="s">
        <v>15</v>
      </c>
      <c r="I20" s="10" t="s">
        <v>16</v>
      </c>
      <c r="J20" s="9">
        <f t="shared" si="0"/>
        <v>2</v>
      </c>
      <c r="K20" s="28"/>
    </row>
    <row r="21" spans="2:12" ht="32.1">
      <c r="B21" s="29" t="s">
        <v>38</v>
      </c>
      <c r="C21" s="18" t="s">
        <v>39</v>
      </c>
      <c r="D21" s="26" t="s">
        <v>40</v>
      </c>
      <c r="E21" s="30" t="e">
        <f>#REF!</f>
        <v>#REF!</v>
      </c>
      <c r="F21" s="27" t="s">
        <v>41</v>
      </c>
      <c r="G21" s="12" t="s">
        <v>42</v>
      </c>
      <c r="H21" s="12" t="s">
        <v>15</v>
      </c>
      <c r="I21" s="10" t="s">
        <v>16</v>
      </c>
      <c r="J21" s="9">
        <f t="shared" ref="J21:J27" si="1">IF(I21="ATENDE",2,IF(I21="ATENDE PARCIAL",1,0))</f>
        <v>2</v>
      </c>
      <c r="K21" s="28">
        <f>SUM(J21:J24)/8</f>
        <v>1</v>
      </c>
    </row>
    <row r="22" spans="2:12" ht="54" customHeight="1">
      <c r="B22" s="29"/>
      <c r="C22" s="18"/>
      <c r="D22" s="26"/>
      <c r="E22" s="30"/>
      <c r="F22" s="27"/>
      <c r="G22" s="12" t="s">
        <v>43</v>
      </c>
      <c r="H22" s="12" t="s">
        <v>15</v>
      </c>
      <c r="I22" s="10" t="s">
        <v>16</v>
      </c>
      <c r="J22" s="9">
        <f t="shared" si="1"/>
        <v>2</v>
      </c>
      <c r="K22" s="28"/>
    </row>
    <row r="23" spans="2:12" ht="53.25" customHeight="1">
      <c r="B23" s="29"/>
      <c r="C23" s="18"/>
      <c r="D23" s="26"/>
      <c r="E23" s="30"/>
      <c r="F23" s="27"/>
      <c r="G23" s="12" t="s">
        <v>44</v>
      </c>
      <c r="H23" s="12" t="s">
        <v>15</v>
      </c>
      <c r="I23" s="10" t="s">
        <v>16</v>
      </c>
      <c r="J23" s="9">
        <f t="shared" si="1"/>
        <v>2</v>
      </c>
      <c r="K23" s="28"/>
    </row>
    <row r="24" spans="2:12" ht="44.25" customHeight="1">
      <c r="B24" s="29"/>
      <c r="C24" s="18"/>
      <c r="D24" s="26"/>
      <c r="E24" s="30"/>
      <c r="F24" s="27"/>
      <c r="G24" s="12" t="s">
        <v>45</v>
      </c>
      <c r="H24" s="12" t="s">
        <v>33</v>
      </c>
      <c r="I24" s="10" t="s">
        <v>16</v>
      </c>
      <c r="J24" s="9">
        <f t="shared" si="1"/>
        <v>2</v>
      </c>
      <c r="K24" s="28"/>
    </row>
    <row r="25" spans="2:12" ht="15.95">
      <c r="B25" s="29" t="s">
        <v>46</v>
      </c>
      <c r="C25" s="18" t="s">
        <v>47</v>
      </c>
      <c r="D25" s="26" t="s">
        <v>48</v>
      </c>
      <c r="E25" s="30" t="e">
        <f>#REF!</f>
        <v>#REF!</v>
      </c>
      <c r="F25" s="27" t="s">
        <v>49</v>
      </c>
      <c r="G25" s="12" t="s">
        <v>50</v>
      </c>
      <c r="H25" s="12" t="s">
        <v>33</v>
      </c>
      <c r="I25" s="10" t="s">
        <v>16</v>
      </c>
      <c r="J25" s="9">
        <f t="shared" si="1"/>
        <v>2</v>
      </c>
      <c r="K25" s="28">
        <f>SUM(J25:J27)/6</f>
        <v>1</v>
      </c>
    </row>
    <row r="26" spans="2:12" ht="32.1">
      <c r="B26" s="29"/>
      <c r="C26" s="18"/>
      <c r="D26" s="26"/>
      <c r="E26" s="30"/>
      <c r="F26" s="27"/>
      <c r="G26" s="12" t="s">
        <v>51</v>
      </c>
      <c r="H26" s="12" t="s">
        <v>15</v>
      </c>
      <c r="I26" s="10" t="s">
        <v>16</v>
      </c>
      <c r="J26" s="9">
        <f t="shared" si="1"/>
        <v>2</v>
      </c>
      <c r="K26" s="28"/>
    </row>
    <row r="27" spans="2:12" ht="32.1">
      <c r="B27" s="29"/>
      <c r="C27" s="18"/>
      <c r="D27" s="26"/>
      <c r="E27" s="30"/>
      <c r="F27" s="27"/>
      <c r="G27" s="12" t="s">
        <v>52</v>
      </c>
      <c r="H27" s="12" t="s">
        <v>33</v>
      </c>
      <c r="I27" s="10" t="s">
        <v>16</v>
      </c>
      <c r="J27" s="9">
        <f t="shared" si="1"/>
        <v>2</v>
      </c>
      <c r="K27" s="28"/>
    </row>
    <row r="28" spans="2:12">
      <c r="K28" s="5">
        <f>((K25+K21+K15+K4)/4)*100</f>
        <v>100</v>
      </c>
    </row>
    <row r="33" spans="6:6">
      <c r="F33" s="1"/>
    </row>
    <row r="34" spans="6:6">
      <c r="F34" s="1"/>
    </row>
  </sheetData>
  <mergeCells count="28">
    <mergeCell ref="K25:K27"/>
    <mergeCell ref="E15:E20"/>
    <mergeCell ref="B25:B27"/>
    <mergeCell ref="D25:D27"/>
    <mergeCell ref="E25:E27"/>
    <mergeCell ref="F25:F27"/>
    <mergeCell ref="C15:C20"/>
    <mergeCell ref="C21:C24"/>
    <mergeCell ref="C25:C27"/>
    <mergeCell ref="K21:K24"/>
    <mergeCell ref="F21:F24"/>
    <mergeCell ref="B21:B24"/>
    <mergeCell ref="E21:E24"/>
    <mergeCell ref="D21:D24"/>
    <mergeCell ref="K15:K20"/>
    <mergeCell ref="B15:B20"/>
    <mergeCell ref="D15:D20"/>
    <mergeCell ref="F15:F20"/>
    <mergeCell ref="K4:K14"/>
    <mergeCell ref="F4:F14"/>
    <mergeCell ref="B4:B14"/>
    <mergeCell ref="D4:D14"/>
    <mergeCell ref="E4:E14"/>
    <mergeCell ref="I3:K3"/>
    <mergeCell ref="C4:C14"/>
    <mergeCell ref="B2:D2"/>
    <mergeCell ref="I2:K2"/>
    <mergeCell ref="E2:H2"/>
  </mergeCells>
  <dataValidations count="1">
    <dataValidation type="list" allowBlank="1" showInputMessage="1" showErrorMessage="1" sqref="I4:I27" xr:uid="{9ED638F6-3111-42C8-92B7-B0E559C297BE}">
      <formula1>"ATENDE,ATENDE PARCIAL,NÃO ATENDE"</formula1>
    </dataValidation>
  </dataValidations>
  <pageMargins left="0.511811024" right="0.511811024" top="0.78740157499999996" bottom="0.78740157499999996" header="0.31496062000000002" footer="0.31496062000000002"/>
  <pageSetup paperSize="9" scale="46" orientation="portrait" horizontalDpi="4294967293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15325194CAE94DB2CC3C111B1611AF" ma:contentTypeVersion="19" ma:contentTypeDescription="Create a new document." ma:contentTypeScope="" ma:versionID="4c2122648fb95db0b7c89c4d45912f2c">
  <xsd:schema xmlns:xsd="http://www.w3.org/2001/XMLSchema" xmlns:xs="http://www.w3.org/2001/XMLSchema" xmlns:p="http://schemas.microsoft.com/office/2006/metadata/properties" xmlns:ns2="2826e438-94fb-4aff-bd82-41a043818059" xmlns:ns3="6a9c7027-77fd-4018-9b18-96669e42e102" targetNamespace="http://schemas.microsoft.com/office/2006/metadata/properties" ma:root="true" ma:fieldsID="30ef0e48c29d2c7bb2f07dc5a836b6cb" ns2:_="" ns3:_="">
    <xsd:import namespace="2826e438-94fb-4aff-bd82-41a043818059"/>
    <xsd:import namespace="6a9c7027-77fd-4018-9b18-96669e42e1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e438-94fb-4aff-bd82-41a043818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c7027-77fd-4018-9b18-96669e42e10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8dbdd1-36e3-4877-ae3b-f56bc52a6fe1}" ma:internalName="TaxCatchAll" ma:showField="CatchAllData" ma:web="6a9c7027-77fd-4018-9b18-96669e42e1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26e438-94fb-4aff-bd82-41a043818059">
      <Terms xmlns="http://schemas.microsoft.com/office/infopath/2007/PartnerControls"/>
    </lcf76f155ced4ddcb4097134ff3c332f>
    <TaxCatchAll xmlns="6a9c7027-77fd-4018-9b18-96669e42e102" xsi:nil="true"/>
  </documentManagement>
</p:properties>
</file>

<file path=customXml/itemProps1.xml><?xml version="1.0" encoding="utf-8"?>
<ds:datastoreItem xmlns:ds="http://schemas.openxmlformats.org/officeDocument/2006/customXml" ds:itemID="{0168F6D9-C8BE-4882-B37F-F034C08923E5}"/>
</file>

<file path=customXml/itemProps2.xml><?xml version="1.0" encoding="utf-8"?>
<ds:datastoreItem xmlns:ds="http://schemas.openxmlformats.org/officeDocument/2006/customXml" ds:itemID="{5A23D6CC-0416-4B38-90D5-CC25E97AFA0A}"/>
</file>

<file path=customXml/itemProps3.xml><?xml version="1.0" encoding="utf-8"?>
<ds:datastoreItem xmlns:ds="http://schemas.openxmlformats.org/officeDocument/2006/customXml" ds:itemID="{A7206766-AC80-4104-883D-8A0520ADAE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2026-10-06T14:23:03Z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0x0101007B15325194CAE94DB2CC3C111B1611AF</vt:lpwstr>
  </property>
  <property fmtid="{D5CDD505-2E9C-101B-9397-08002B2CF9AE}" pid="3" name="MediaServiceImageTags">
    <vt:lpwstr/>
  </property>
</Properties>
</file>