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snuvensrnp.sharepoint.com/sites/conecta-ga-dagser/Shared Documents/@Compras e Qualificações/Nuvem Pública/2026/"/>
    </mc:Choice>
  </mc:AlternateContent>
  <xr:revisionPtr revIDLastSave="0" documentId="8_{26975AB4-CD17-4F23-8D70-FC442E1661BB}" xr6:coauthVersionLast="47" xr6:coauthVersionMax="47" xr10:uidLastSave="{00000000-0000-0000-0000-000000000000}"/>
  <bookViews>
    <workbookView xWindow="-120" yWindow="-120" windowWidth="51840" windowHeight="21120" xr2:uid="{93C758F9-11FB-4FC7-8BAF-327A754E66A4}"/>
  </bookViews>
  <sheets>
    <sheet name="Catálogo-Serviços de Nuvem" sheetId="1" r:id="rId1"/>
    <sheet name="Catálogo-Serviços Especializado" sheetId="2" r:id="rId2"/>
  </sheets>
  <definedNames>
    <definedName name="_xlnm._FilterDatabase" localSheetId="1" hidden="1">'Catálogo-Serviços Especializado'!$E$1:$E$85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" i="1" l="1"/>
  <c r="G73" i="1"/>
  <c r="G72" i="1"/>
  <c r="G71" i="1"/>
  <c r="G70" i="1"/>
  <c r="G68" i="1"/>
  <c r="G67" i="1"/>
  <c r="G66" i="1"/>
  <c r="G65" i="1"/>
  <c r="G64" i="1"/>
  <c r="G63" i="1"/>
  <c r="G61" i="1"/>
  <c r="G60" i="1"/>
  <c r="G59" i="1"/>
  <c r="G58" i="1"/>
  <c r="G57" i="1"/>
  <c r="G55" i="1"/>
  <c r="G54" i="1"/>
  <c r="G53" i="1"/>
  <c r="G52" i="1"/>
  <c r="G51" i="1"/>
  <c r="G49" i="1"/>
  <c r="G48" i="1"/>
  <c r="G47" i="1"/>
  <c r="G46" i="1"/>
  <c r="G45" i="1"/>
  <c r="G44" i="1"/>
  <c r="G11" i="1"/>
  <c r="G10" i="1"/>
  <c r="G8" i="1"/>
  <c r="G7" i="1"/>
  <c r="G6" i="1"/>
  <c r="G5" i="1"/>
  <c r="G4" i="1"/>
  <c r="G3" i="1"/>
  <c r="G17" i="1"/>
  <c r="G42" i="1"/>
  <c r="G41" i="1"/>
  <c r="G40" i="1"/>
  <c r="G12" i="1"/>
  <c r="G13" i="1"/>
  <c r="G14" i="1"/>
  <c r="G15" i="1"/>
  <c r="G16" i="1"/>
  <c r="G18" i="1"/>
  <c r="G19" i="1"/>
  <c r="G20" i="1"/>
  <c r="G21" i="1"/>
  <c r="G22" i="1"/>
  <c r="G23" i="1"/>
  <c r="G25" i="1"/>
  <c r="G26" i="1"/>
  <c r="G27" i="1"/>
  <c r="G28" i="1"/>
  <c r="G29" i="1"/>
  <c r="G30" i="1"/>
  <c r="G31" i="1"/>
  <c r="G32" i="1"/>
  <c r="G33" i="1"/>
  <c r="G35" i="1"/>
  <c r="G36" i="1"/>
  <c r="G37" i="1"/>
  <c r="G38" i="1"/>
  <c r="G75" i="1" l="1"/>
  <c r="J6" i="1" s="1"/>
</calcChain>
</file>

<file path=xl/sharedStrings.xml><?xml version="1.0" encoding="utf-8"?>
<sst xmlns="http://schemas.openxmlformats.org/spreadsheetml/2006/main" count="607" uniqueCount="403">
  <si>
    <t>ITEM</t>
  </si>
  <si>
    <t>TIPO DE SERVIÇO</t>
  </si>
  <si>
    <t>DESCRIÇÃO DO SERVIÇO</t>
  </si>
  <si>
    <t>UNIDADE</t>
  </si>
  <si>
    <t>QUANTIDADE</t>
  </si>
  <si>
    <t>PREÇO UNITÁRIO (US$)</t>
  </si>
  <si>
    <t>PREÇO TOTAL DO ITEM (US$)</t>
  </si>
  <si>
    <t>1. SERVIDORES VIRTUAIS</t>
  </si>
  <si>
    <t>Valor</t>
  </si>
  <si>
    <t>Observação da CONTRATANTE</t>
  </si>
  <si>
    <t>Observação da CONTRATADA</t>
  </si>
  <si>
    <t>1.1</t>
  </si>
  <si>
    <t>Servidor Virtual tipo 1</t>
  </si>
  <si>
    <t>Máquina virtual com 2 vCPU e 4 GB, SO Linux, processador x86 (ou ARM) com funcionalidade burst (burstable)</t>
  </si>
  <si>
    <t>Servidor/hora</t>
  </si>
  <si>
    <t>Preço global (USD)</t>
  </si>
  <si>
    <t>Preço global (US$) sendo o somatório dos preços de lista do fabricante</t>
  </si>
  <si>
    <t>1.2</t>
  </si>
  <si>
    <t>Servidor Virtual tipo 2</t>
  </si>
  <si>
    <t>Máquina virtual com 2 vCPU e 4 GB, SO Windows, processador x86 (ou ARM) com funcionalidade burst (burstable)</t>
  </si>
  <si>
    <t>Fator (impostos, taxas e desconto)</t>
  </si>
  <si>
    <t>Fator do parceiro</t>
  </si>
  <si>
    <t>1.3</t>
  </si>
  <si>
    <t>Servidor Virtual tipo 3</t>
  </si>
  <si>
    <t>Máquina virtual com 4 vCPU e 16 GB, SO Linux, processador x86 sem funcionalidade burst</t>
  </si>
  <si>
    <t>Taxa de conversão (câmbio)</t>
  </si>
  <si>
    <t>Taxa de conversão de dólar praticada ao longo do contrato</t>
  </si>
  <si>
    <t>1.4</t>
  </si>
  <si>
    <t>Servidor Virtual tipo 4</t>
  </si>
  <si>
    <t>Máquina virtual com 4 vCPU e 16 GB, SO Windows, processador x86 sem funcionalidade burst</t>
  </si>
  <si>
    <t>Preço global (BRL)</t>
  </si>
  <si>
    <t>Preço final, em reais, ofertado para a CONTRATANTE</t>
  </si>
  <si>
    <t>1.5</t>
  </si>
  <si>
    <t>Servidor Virtual tipo 5</t>
  </si>
  <si>
    <t>Máquina virtual com 16 vCPU e 128 GB, SO Linux, processador x86</t>
  </si>
  <si>
    <t>1.6</t>
  </si>
  <si>
    <t>Servidor Virtual tipo 6</t>
  </si>
  <si>
    <t>Máquina virtual com 8 vCPU e 32 GB, SO Linux, 1 GPU Nvidia T4</t>
  </si>
  <si>
    <t>2. ARMAZENAMENTO DE DADOS</t>
  </si>
  <si>
    <t>2.1</t>
  </si>
  <si>
    <t>Volume de armazenamento em blocos - padrão</t>
  </si>
  <si>
    <t>Volume virtual em blocos com desempenho padrão (HDD ou SSD) - min. 3 IOPS/GB baseline</t>
  </si>
  <si>
    <t>GB/mês</t>
  </si>
  <si>
    <t>2.2</t>
  </si>
  <si>
    <t>Volume de armazenamento em blocos - otimizado IOPS</t>
  </si>
  <si>
    <t>Volume virtual em blocos com desempenho otimizado para IOPS (SSD) - min. 50 IOPS/GB baseline</t>
  </si>
  <si>
    <t>2.3</t>
  </si>
  <si>
    <t>Volume de armazenamento em blocos - otimizado MB/s</t>
  </si>
  <si>
    <t>Volume virtual em blocos com desempenho otimizado para throughput (SSD) - min. 250 MB/s baseline</t>
  </si>
  <si>
    <t>2.4</t>
  </si>
  <si>
    <t>Serviço de armazenamento de objetos - hot</t>
  </si>
  <si>
    <t>Espaço de armazenamento de objetos padrão</t>
  </si>
  <si>
    <t>2.5</t>
  </si>
  <si>
    <t>Serviço de armazenamento de objetos - warm</t>
  </si>
  <si>
    <t>Espaço de armazenamento de objetos com acesso pouco frequente</t>
  </si>
  <si>
    <t>2.6</t>
  </si>
  <si>
    <t>Serviço de armazenamento de objetos - cold</t>
  </si>
  <si>
    <t>Espaço de armazenamento de objetos com retenção de longa duração</t>
  </si>
  <si>
    <t>2.7</t>
  </si>
  <si>
    <t>Serviço de armazenamento de objetos - archive</t>
  </si>
  <si>
    <t>Espaço de armazenamento de objetos para archiving com longuíssima duração</t>
  </si>
  <si>
    <t>2.8</t>
  </si>
  <si>
    <t>Serviço de armazenamento de objetos - chamados tipo A</t>
  </si>
  <si>
    <t>Chamados de API do tipo list/put/etc.</t>
  </si>
  <si>
    <t>Requisições/mês</t>
  </si>
  <si>
    <t>2.9</t>
  </si>
  <si>
    <t>Serviço de armazenamento de objetos - chamados tipo B</t>
  </si>
  <si>
    <t>Chamados de API do tipo get/delete/etc.</t>
  </si>
  <si>
    <t>2.10</t>
  </si>
  <si>
    <t>Serviço de armazenamento de objetos - recuperação de dados</t>
  </si>
  <si>
    <t>Custo do dado recuperado de bucket (quando aplicável)</t>
  </si>
  <si>
    <t>2.11</t>
  </si>
  <si>
    <t>Serviço de armazenamento de arquivos - file system</t>
  </si>
  <si>
    <t>Espaço de armazenamento para arquivos - file system</t>
  </si>
  <si>
    <t>2.12</t>
  </si>
  <si>
    <t>Serviço de Backup - bloco</t>
  </si>
  <si>
    <t>Serviço de backup para armazenamento em blocos</t>
  </si>
  <si>
    <t>2.13</t>
  </si>
  <si>
    <t>Serviço de Backup - arquivos</t>
  </si>
  <si>
    <t>Serviço de backup para armazenamento de arquivos - file system</t>
  </si>
  <si>
    <t>2.14</t>
  </si>
  <si>
    <t>Serviço de Backup - objetos</t>
  </si>
  <si>
    <t>Serviço de backup para armazenamento de objetos - object storage</t>
  </si>
  <si>
    <t>3. COMUNICAÇÃO DE DADOS</t>
  </si>
  <si>
    <t>3.1</t>
  </si>
  <si>
    <t>Serviço de Virtual Private Network (VPN)</t>
  </si>
  <si>
    <t>Serviço de VPN - considerando 1 túnel com 1 endpoint em nuvem</t>
  </si>
  <si>
    <t>Instância/hora</t>
  </si>
  <si>
    <t>3.2</t>
  </si>
  <si>
    <t>IP Público</t>
  </si>
  <si>
    <t>Serviço de IP Público estático dedicado</t>
  </si>
  <si>
    <t>Unidade/hora</t>
  </si>
  <si>
    <t>3.3</t>
  </si>
  <si>
    <t>Trafego de saída de rede</t>
  </si>
  <si>
    <t>Serviço de tráfego de saída de rede para a internet</t>
  </si>
  <si>
    <t>3.4</t>
  </si>
  <si>
    <t>Serviço de balanceamento de carga TCP/UDP</t>
  </si>
  <si>
    <t>Serviço de balanceador de carga camada 4 - 100 GB processados/mês</t>
  </si>
  <si>
    <t>Instância de servidor virtual/hora</t>
  </si>
  <si>
    <t>3.5</t>
  </si>
  <si>
    <t>Serviço de balanceamento de carga HTTP/HTTPS</t>
  </si>
  <si>
    <t>Serviço de balanceador de carga camada 7 - 100 GB processados/mês</t>
  </si>
  <si>
    <t>3.6</t>
  </si>
  <si>
    <t>Porta de conexão de 1 Gbps</t>
  </si>
  <si>
    <t>Serviço de conexão direta com porta de conexão de 1 Gbps</t>
  </si>
  <si>
    <t>Unidade/mês</t>
  </si>
  <si>
    <t>3.7</t>
  </si>
  <si>
    <t>Serviço de API Gateway</t>
  </si>
  <si>
    <t>Serviço de gateway para APIs</t>
  </si>
  <si>
    <t>3.8</t>
  </si>
  <si>
    <t>Serviço de NAT Gateway</t>
  </si>
  <si>
    <t>Serviço de gateway para tradução de endereço de rede (NAT) - 100 GB processados</t>
  </si>
  <si>
    <t>3.9</t>
  </si>
  <si>
    <t>Serviço de DNS</t>
  </si>
  <si>
    <t>Serviço de DNS - 1 milhão de requisições de consulta</t>
  </si>
  <si>
    <t>Zonas/mês</t>
  </si>
  <si>
    <t>4. BANCO DE DADOS</t>
  </si>
  <si>
    <t>4.1</t>
  </si>
  <si>
    <t>Serviço de Banco de dados relacional gerenciado</t>
  </si>
  <si>
    <t>Serviço de banco de dados relacional gerenciado - deploy em zona única, engine MySQL</t>
  </si>
  <si>
    <t>4.2</t>
  </si>
  <si>
    <t>Serviço de Banco de dados de chave-valor (NoSQL)</t>
  </si>
  <si>
    <t>Serviço de banco de dados do tipo chave-valor gerenciado - 10 milhões de escritas e 10 milhões de leituras</t>
  </si>
  <si>
    <t>4.3</t>
  </si>
  <si>
    <t>Serviço de Banco de dados em memória</t>
  </si>
  <si>
    <t>Serviço de banco de dados em memória (cache) gerenciado - instância com 4 GB mínimos</t>
  </si>
  <si>
    <t>4.4</t>
  </si>
  <si>
    <t>Serviço de Banco de dados de documentos</t>
  </si>
  <si>
    <t>Serviço de banco de dados de documentos gerenciado - instância com 16 GB mínimos</t>
  </si>
  <si>
    <t>5. SERVERLESS E INTEGRAÇÃO</t>
  </si>
  <si>
    <t>Serviço de computação serverless</t>
  </si>
  <si>
    <t>Serviço de computação sem servidor (serverless) - considerando 10 milhões de requisições por mês</t>
  </si>
  <si>
    <t>GB-segundo/mês</t>
  </si>
  <si>
    <t>Serviço de fila</t>
  </si>
  <si>
    <t>Serviço de fila gerenciado - considerando 50 milhões de filas normais e 50 milhões de filas FIFO</t>
  </si>
  <si>
    <t>Filas/mês</t>
  </si>
  <si>
    <t>Serviço de notificação</t>
  </si>
  <si>
    <t>Serviço de notificação de eventos para aplicações - considerando 50 milhões de requisições API, 1 milhão de notificações por e-mail e 20 milhões de notificações HTTPS</t>
  </si>
  <si>
    <t>6. SEGURANÇA, IDENTIDADE E CHAVES</t>
  </si>
  <si>
    <t>6.1 Serviço de Identidade e Acesso (IAM/IDaaS)</t>
  </si>
  <si>
    <t xml:space="preserve">SSO + MFA + RBAC/ABAC, integração com IdP corporativo e auditoria de acessos </t>
  </si>
  <si>
    <t xml:space="preserve">Usuário/mês </t>
  </si>
  <si>
    <t xml:space="preserve">6.2 Serviço de Gestão de Chaves (KMS/HSM) </t>
  </si>
  <si>
    <t xml:space="preserve">Criação/armazenamento e rotação de chaves criptográficas (inclui chaves gerenciadas pelo cliente) </t>
  </si>
  <si>
    <t xml:space="preserve">Chave/mês </t>
  </si>
  <si>
    <t xml:space="preserve">6.3 Serviço de Cofre de Segredos (Secrets Manager)  </t>
  </si>
  <si>
    <t xml:space="preserve">Armazenamento e rotação de segredos (senhas, tokens, certificados) com controle de acesso e auditoria </t>
  </si>
  <si>
    <t xml:space="preserve">Segredo/mês </t>
  </si>
  <si>
    <t xml:space="preserve">6.4 Serviço de Firewall de Aplicação Web (WAF) </t>
  </si>
  <si>
    <t xml:space="preserve">Proteção L7 para aplicações/APIs (regras gerenciadas, rate limit, OWASP) </t>
  </si>
  <si>
    <t xml:space="preserve">Requisições/mês </t>
  </si>
  <si>
    <t xml:space="preserve">6.5 Serviço de Proteção DDoS </t>
  </si>
  <si>
    <t xml:space="preserve">Proteção contra ataques de negação de serviço (camadas 3/4 e, quando aplicável, 7) </t>
  </si>
  <si>
    <t xml:space="preserve">Instância/mês </t>
  </si>
  <si>
    <t>Serviço de Postura e Proteção Cloud (CSPM/CWPP/CNAPP)</t>
  </si>
  <si>
    <t xml:space="preserve">Monitoramento contínuo de postura/configuração, vulnerabilidades e proteção de workloads (VM, container, serverless) </t>
  </si>
  <si>
    <t xml:space="preserve">Recurso/mês </t>
  </si>
  <si>
    <t>7. CONTÊINERES E ORQUESTRAÇÃO</t>
  </si>
  <si>
    <t xml:space="preserve">Serviço de Kubernetes Gerenciado </t>
  </si>
  <si>
    <t xml:space="preserve">Cluster Kubernetes gerenciado (control plane) com alta disponibilidade </t>
  </si>
  <si>
    <t xml:space="preserve">Cluster/hora </t>
  </si>
  <si>
    <t>Serviço de Registro de Contêiner/Artefatos</t>
  </si>
  <si>
    <t>Repositório gerenciado para imagens de contêiner e artefatos (controle de acesso, versionamento)</t>
  </si>
  <si>
    <t xml:space="preserve">GB/mês	</t>
  </si>
  <si>
    <t xml:space="preserve">Serviço de Registro de Contêiner/Artefatos – operações </t>
  </si>
  <si>
    <t xml:space="preserve">Operações de pull/push e chamadas de API do registro </t>
  </si>
  <si>
    <t xml:space="preserve">7.4 Serviço de Contêiner Serverless (FaaS para contêiner) </t>
  </si>
  <si>
    <t xml:space="preserve">Execução de contêiner sem gestão de nós (por vCPU-segundo e GB-segundo) </t>
  </si>
  <si>
    <t>vCPU-segundo/mês</t>
  </si>
  <si>
    <t xml:space="preserve">Serviço de Contêiner Serverless (memória) </t>
  </si>
  <si>
    <t xml:space="preserve">Memória consumida na execução de contêiner sem gestão de nós </t>
  </si>
  <si>
    <t xml:space="preserve">GB-segundo/mês </t>
  </si>
  <si>
    <t xml:space="preserve">8. OBSERVABILIDADE E OPERAÇÃO </t>
  </si>
  <si>
    <t xml:space="preserve">Serviço de Monitoramento (Métricas e Alertas) </t>
  </si>
  <si>
    <t xml:space="preserve">Coleta de métricas, painéis e alertas (infra e aplicações) </t>
  </si>
  <si>
    <t>Métricas ativas/mês</t>
  </si>
  <si>
    <t xml:space="preserve">Serviço de Logging Centralizado (ingestão) </t>
  </si>
  <si>
    <t xml:space="preserve">Ingestão/armazenamento de logs centralizados (aplicação, SO, auditoria) </t>
  </si>
  <si>
    <t xml:space="preserve">GB/mês </t>
  </si>
  <si>
    <t xml:space="preserve">Serviço de Logging Centralizado (retenção) </t>
  </si>
  <si>
    <t xml:space="preserve">Retenção prolongada de logs (com política de retenção) </t>
  </si>
  <si>
    <t xml:space="preserve">Serviço de APM e Tracing </t>
  </si>
  <si>
    <t xml:space="preserve">Monitoramento de performance de aplicações, rastreamento distribuído e análise de dependências </t>
  </si>
  <si>
    <t xml:space="preserve">Host/hora </t>
  </si>
  <si>
    <t xml:space="preserve">Serviço de Auditoria e Trilhas (API/Config) </t>
  </si>
  <si>
    <t xml:space="preserve">Registro de chamadas de API e mudanças de configuração (para auditoria e investigação) </t>
  </si>
  <si>
    <t>9. DADOS, ANALYTICS E STREAMING</t>
  </si>
  <si>
    <t xml:space="preserve">Serviço de Data Warehouse/Lakehouse Gerenciado </t>
  </si>
  <si>
    <t xml:space="preserve">Armazenamento e processamento analítico (SQL, colunar, separação compute/storage quando aplicável) </t>
  </si>
  <si>
    <t xml:space="preserve">TB/mês </t>
  </si>
  <si>
    <t xml:space="preserve">Serviço de Consulta Analítica </t>
  </si>
  <si>
    <t xml:space="preserve">Processamento de consultas e jobs analíticos em dados (cobrança por TB processado) </t>
  </si>
  <si>
    <t xml:space="preserve">TB-processado/mês </t>
  </si>
  <si>
    <t xml:space="preserve">Serviço de Integração/ETL Gerenciado </t>
  </si>
  <si>
    <t xml:space="preserve">Pipelines gerenciados de integração e transformação de dados (ingestão/ELT/ETL)  </t>
  </si>
  <si>
    <t xml:space="preserve">Execuções/mês </t>
  </si>
  <si>
    <t xml:space="preserve">Serviço de Streaming Gerenciado (Kafka) </t>
  </si>
  <si>
    <t xml:space="preserve">Cluster gerenciado para mensageria/streaming (Apache Kafka ou equivalente) </t>
  </si>
  <si>
    <t xml:space="preserve">Serviço de Streaming Gerenciado – tráfego </t>
  </si>
  <si>
    <t xml:space="preserve">Transferência/processamento de dados no serviço de streaming </t>
  </si>
  <si>
    <t xml:space="preserve">Serviço de Busca/Indexação Gerenciada </t>
  </si>
  <si>
    <t xml:space="preserve">Busca full-text, indexação e analytics de logs/dados (OpenSearch/Elastic equivalente) </t>
  </si>
  <si>
    <t xml:space="preserve">Instância/hora </t>
  </si>
  <si>
    <t>10. IA/ML E ACELERAÇÃO (SERVIÇOS ESPECIALIZADOS)</t>
  </si>
  <si>
    <t xml:space="preserve">Servidor Virtual GPU – avançada </t>
  </si>
  <si>
    <t xml:space="preserve">Máquina virtual com GPU para IA - classe H100 ou equivalente, SO Linux </t>
  </si>
  <si>
    <t xml:space="preserve">GPU/hora </t>
  </si>
  <si>
    <t xml:space="preserve">Plataforma de ML Gerenciada (treinamento) </t>
  </si>
  <si>
    <t xml:space="preserve">Treinamento gerenciado (orquestração de jobs, tracking, reprodutibilidade) </t>
  </si>
  <si>
    <t xml:space="preserve">vCPU-hora/mês </t>
  </si>
  <si>
    <t xml:space="preserve">10.3 Plataforma de ML Gerenciada (inferência/endpoint) </t>
  </si>
  <si>
    <t xml:space="preserve">Deploy e operação de endpoints de inferência com autoscaling </t>
  </si>
  <si>
    <t xml:space="preserve">10.4 Serviço de Vetores/Embeddings (Vector DB) </t>
  </si>
  <si>
    <t xml:space="preserve">Armazenamento e busca vetorial para IA (RAG, similaridade, embeddings) </t>
  </si>
  <si>
    <t xml:space="preserve">Serviço de IA Generativa (API de modelo fundacional) </t>
  </si>
  <si>
    <t>Inferência via API (cobrança por volume de tokens/entrada/saída)</t>
  </si>
  <si>
    <t xml:space="preserve"> Milhões de tokens/mês </t>
  </si>
  <si>
    <t>TOTAL GLOBAL</t>
  </si>
  <si>
    <r>
      <rPr>
        <b/>
        <sz val="10"/>
        <color rgb="FF000000"/>
        <rFont val="Calibri"/>
      </rPr>
      <t>TIPO INCIDENTES</t>
    </r>
    <r>
      <rPr>
        <sz val="10"/>
        <color rgb="FF000000"/>
        <rFont val="Calibri"/>
      </rPr>
      <t> </t>
    </r>
    <r>
      <rPr>
        <b/>
        <i/>
        <sz val="10"/>
        <color rgb="FF000000"/>
        <rFont val="Calibri"/>
      </rPr>
      <t>Mapeados</t>
    </r>
  </si>
  <si>
    <r>
      <t>Problema</t>
    </r>
    <r>
      <rPr>
        <sz val="10"/>
        <rFont val="Calibri"/>
        <charset val="1"/>
      </rPr>
      <t> </t>
    </r>
  </si>
  <si>
    <r>
      <t>Item</t>
    </r>
    <r>
      <rPr>
        <sz val="10"/>
        <rFont val="Calibri"/>
        <charset val="1"/>
      </rPr>
      <t> </t>
    </r>
  </si>
  <si>
    <r>
      <t>Severidade</t>
    </r>
    <r>
      <rPr>
        <sz val="10"/>
        <rFont val="Calibri"/>
        <charset val="1"/>
      </rPr>
      <t> </t>
    </r>
  </si>
  <si>
    <r>
      <t>Camada de Atendimento</t>
    </r>
    <r>
      <rPr>
        <sz val="10"/>
        <rFont val="Calibri"/>
        <charset val="1"/>
      </rPr>
      <t> </t>
    </r>
  </si>
  <si>
    <r>
      <t>Acesso e Autenticação</t>
    </r>
    <r>
      <rPr>
        <sz val="10"/>
        <rFont val="Calibri"/>
        <charset val="1"/>
      </rPr>
      <t> </t>
    </r>
  </si>
  <si>
    <r>
      <t>Permissionamento</t>
    </r>
    <r>
      <rPr>
        <sz val="10"/>
        <rFont val="Calibri"/>
        <charset val="1"/>
      </rPr>
      <t> </t>
    </r>
  </si>
  <si>
    <t>Ajustes em políticas de IAM (Identity and Access Management) </t>
  </si>
  <si>
    <r>
      <t>Baixo</t>
    </r>
    <r>
      <rPr>
        <sz val="10"/>
        <color rgb="FF538135"/>
        <rFont val="Calibri"/>
        <charset val="1"/>
      </rPr>
      <t> </t>
    </r>
  </si>
  <si>
    <r>
      <t>N2</t>
    </r>
    <r>
      <rPr>
        <sz val="10"/>
        <rFont val="Calibri"/>
        <charset val="1"/>
      </rPr>
      <t> </t>
    </r>
  </si>
  <si>
    <t>Camadas de Atendimento</t>
  </si>
  <si>
    <r>
      <t>1. Tempo de Primeira Resposta</t>
    </r>
    <r>
      <rPr>
        <sz val="11"/>
        <rFont val="Calibri"/>
        <charset val="1"/>
      </rPr>
      <t> </t>
    </r>
  </si>
  <si>
    <t>Configuração de roles e policies </t>
  </si>
  <si>
    <r>
      <rPr>
        <sz val="11"/>
        <color rgb="FF000000"/>
        <rFont val="Calibri"/>
        <scheme val="minor"/>
      </rPr>
      <t>Nível 2 (</t>
    </r>
    <r>
      <rPr>
        <b/>
        <sz val="11"/>
        <color rgb="FF000000"/>
        <rFont val="Calibri"/>
        <scheme val="minor"/>
      </rPr>
      <t>N2</t>
    </r>
    <r>
      <rPr>
        <sz val="11"/>
        <color rgb="FF000000"/>
        <rFont val="Calibri"/>
        <scheme val="minor"/>
      </rPr>
      <t xml:space="preserve">)
Parceiros/Fornecedores </t>
    </r>
  </si>
  <si>
    <t xml:space="preserve">Problemas de média complexidade </t>
  </si>
  <si>
    <r>
      <t>Severidade</t>
    </r>
    <r>
      <rPr>
        <sz val="11"/>
        <rFont val="Calibri"/>
        <charset val="1"/>
      </rPr>
      <t> </t>
    </r>
  </si>
  <si>
    <r>
      <t>N1</t>
    </r>
    <r>
      <rPr>
        <sz val="11"/>
        <rFont val="Calibri"/>
        <charset val="1"/>
      </rPr>
      <t> </t>
    </r>
  </si>
  <si>
    <r>
      <t>N2</t>
    </r>
    <r>
      <rPr>
        <sz val="11"/>
        <rFont val="Calibri"/>
        <charset val="1"/>
      </rPr>
      <t> </t>
    </r>
  </si>
  <si>
    <r>
      <t>N3</t>
    </r>
    <r>
      <rPr>
        <sz val="11"/>
        <rFont val="Calibri"/>
        <charset val="1"/>
      </rPr>
      <t> </t>
    </r>
  </si>
  <si>
    <r>
      <rPr>
        <b/>
        <sz val="10"/>
        <color rgb="FF000000"/>
        <rFont val="Calibri"/>
      </rPr>
      <t>Performance e disponibilidade</t>
    </r>
    <r>
      <rPr>
        <sz val="10"/>
        <color rgb="FF000000"/>
        <rFont val="Calibri"/>
      </rPr>
      <t> </t>
    </r>
  </si>
  <si>
    <r>
      <t>Degradação de Serviços</t>
    </r>
    <r>
      <rPr>
        <sz val="10"/>
        <rFont val="Calibri"/>
        <charset val="1"/>
      </rPr>
      <t>  </t>
    </r>
  </si>
  <si>
    <t>Lentidão em operações de I/O </t>
  </si>
  <si>
    <r>
      <t>Médio</t>
    </r>
    <r>
      <rPr>
        <sz val="10"/>
        <color rgb="FFC45911"/>
        <rFont val="Calibri"/>
        <charset val="1"/>
      </rPr>
      <t> </t>
    </r>
  </si>
  <si>
    <t xml:space="preserve">Configurações avançadas da plataforma em nuvem </t>
  </si>
  <si>
    <t>Crítico </t>
  </si>
  <si>
    <t>Até 30 min </t>
  </si>
  <si>
    <t>1 hora </t>
  </si>
  <si>
    <t>2 horas </t>
  </si>
  <si>
    <t>Alta latência em respostas de APIs </t>
  </si>
  <si>
    <t xml:space="preserve">Otimização de recursos </t>
  </si>
  <si>
    <t>Alto </t>
  </si>
  <si>
    <t>Até 1 hora </t>
  </si>
  <si>
    <t>4 horas </t>
  </si>
  <si>
    <t>Throughput abaixo do SLA do provedor </t>
  </si>
  <si>
    <t xml:space="preserve">Investigação de problemas recorrentes </t>
  </si>
  <si>
    <t>Médio </t>
  </si>
  <si>
    <t>Até 2 horas </t>
  </si>
  <si>
    <t>8 horas </t>
  </si>
  <si>
    <t>Quedas intermitentes de conexão </t>
  </si>
  <si>
    <t xml:space="preserve">Criação de novos recursos  </t>
  </si>
  <si>
    <t>Baixo </t>
  </si>
  <si>
    <t>Até 4 horas úteis </t>
  </si>
  <si>
    <t>1 dia útil </t>
  </si>
  <si>
    <t>2 dias úteis </t>
  </si>
  <si>
    <r>
      <t>Capacidade e Escalabilidade</t>
    </r>
    <r>
      <rPr>
        <sz val="10"/>
        <rFont val="Calibri"/>
        <charset val="1"/>
      </rPr>
      <t>  </t>
    </r>
  </si>
  <si>
    <t>Falhas em auto-scaling </t>
  </si>
  <si>
    <t xml:space="preserve">Configuração de redes  </t>
  </si>
  <si>
    <t>Limitação de recursos (throttling) </t>
  </si>
  <si>
    <t xml:space="preserve">Acessos de VPN  </t>
  </si>
  <si>
    <r>
      <t>2. Tempo de Resolução</t>
    </r>
    <r>
      <rPr>
        <sz val="11"/>
        <rFont val="Calibri"/>
        <charset val="1"/>
      </rPr>
      <t> </t>
    </r>
  </si>
  <si>
    <t>Quotas e limites atingidos </t>
  </si>
  <si>
    <t xml:space="preserve">Configuração de Servidores </t>
  </si>
  <si>
    <t>Problemas de balanceamento de carga </t>
  </si>
  <si>
    <t xml:space="preserve">Gerenciamentos de clusters  </t>
  </si>
  <si>
    <t>Até 2 horas </t>
  </si>
  <si>
    <t>Até 4 horas </t>
  </si>
  <si>
    <t>Até 8 horas </t>
  </si>
  <si>
    <r>
      <t>Disponibilidade de Recursos</t>
    </r>
    <r>
      <rPr>
        <sz val="10"/>
        <rFont val="Calibri"/>
        <charset val="1"/>
      </rPr>
      <t>  </t>
    </r>
  </si>
  <si>
    <t>Indisponibilidade de zonas ou regiões </t>
  </si>
  <si>
    <r>
      <t>Crítico</t>
    </r>
    <r>
      <rPr>
        <sz val="10"/>
        <color rgb="FFC00000"/>
        <rFont val="Calibri"/>
        <charset val="1"/>
      </rPr>
      <t> </t>
    </r>
  </si>
  <si>
    <r>
      <t>N3</t>
    </r>
    <r>
      <rPr>
        <sz val="10"/>
        <rFont val="Calibri"/>
        <charset val="1"/>
      </rPr>
      <t> </t>
    </r>
  </si>
  <si>
    <r>
      <rPr>
        <sz val="11"/>
        <color rgb="FF000000"/>
        <rFont val="Calibri"/>
        <scheme val="minor"/>
      </rPr>
      <t>Nível 3 (</t>
    </r>
    <r>
      <rPr>
        <b/>
        <sz val="11"/>
        <color rgb="FF000000"/>
        <rFont val="Calibri"/>
        <scheme val="minor"/>
      </rPr>
      <t>N3</t>
    </r>
    <r>
      <rPr>
        <sz val="11"/>
        <color rgb="FF000000"/>
        <rFont val="Calibri"/>
        <scheme val="minor"/>
      </rPr>
      <t xml:space="preserve">)
Especialistas/Fornecedores </t>
    </r>
  </si>
  <si>
    <t xml:space="preserve">Problemas altamente complexos </t>
  </si>
  <si>
    <t>Até 4 horas </t>
  </si>
  <si>
    <t>16 horas </t>
  </si>
  <si>
    <t>Falhas em instâncias/máquinas virtuais </t>
  </si>
  <si>
    <r>
      <t>Alto</t>
    </r>
    <r>
      <rPr>
        <sz val="10"/>
        <color rgb="FF7030A0"/>
        <rFont val="Calibri"/>
        <charset val="1"/>
      </rPr>
      <t> </t>
    </r>
  </si>
  <si>
    <t xml:space="preserve">Questões que exigem conhecimento profundo da plataforma </t>
  </si>
  <si>
    <t>Até 8 horas úteis </t>
  </si>
  <si>
    <t>1 dias úteis </t>
  </si>
  <si>
    <t>2 dias úteis </t>
  </si>
  <si>
    <t>Interrupções não programadas </t>
  </si>
  <si>
    <t xml:space="preserve">Desenvolvimento de soluções customizadas </t>
  </si>
  <si>
    <t>Até 1 dias útil </t>
  </si>
  <si>
    <t>3 dias úteis </t>
  </si>
  <si>
    <t>Falhas em redundância e alta disponibilidade </t>
  </si>
  <si>
    <t xml:space="preserve">Resolução de bugs e limitações técnicas </t>
  </si>
  <si>
    <r>
      <t>Desempenho de Aplicações</t>
    </r>
    <r>
      <rPr>
        <sz val="10"/>
        <rFont val="Calibri"/>
        <charset val="1"/>
      </rPr>
      <t>  </t>
    </r>
  </si>
  <si>
    <t>Problemas em serviços serverless (timeouts, cold starts) </t>
  </si>
  <si>
    <t xml:space="preserve">Criação de VPN  </t>
  </si>
  <si>
    <r>
      <t>3. Tempo de Escalação</t>
    </r>
    <r>
      <rPr>
        <sz val="11"/>
        <rFont val="Calibri"/>
        <charset val="1"/>
      </rPr>
      <t> </t>
    </r>
  </si>
  <si>
    <t>Lentidão em bancos de dados gerenciados </t>
  </si>
  <si>
    <t xml:space="preserve">Deploy de Aplicações </t>
  </si>
  <si>
    <r>
      <t>N1 para N2</t>
    </r>
    <r>
      <rPr>
        <sz val="11"/>
        <rFont val="Calibri"/>
        <charset val="1"/>
      </rPr>
      <t> </t>
    </r>
  </si>
  <si>
    <r>
      <t>N2 para N3</t>
    </r>
    <r>
      <rPr>
        <sz val="11"/>
        <rFont val="Calibri"/>
        <charset val="1"/>
      </rPr>
      <t> </t>
    </r>
  </si>
  <si>
    <t>Performance de CDN e cache </t>
  </si>
  <si>
    <t xml:space="preserve">Deploy e validação de Arquitetura de rede e aplicações  </t>
  </si>
  <si>
    <t>Otimização de consultas e processamento </t>
  </si>
  <si>
    <t xml:space="preserve">Deploy de clusters  </t>
  </si>
  <si>
    <r>
      <t>Configuração e gestão de recursos</t>
    </r>
    <r>
      <rPr>
        <sz val="10"/>
        <rFont val="Calibri"/>
        <charset val="1"/>
      </rPr>
      <t> </t>
    </r>
  </si>
  <si>
    <r>
      <t>Provisionamento de Recursos</t>
    </r>
    <r>
      <rPr>
        <sz val="10"/>
        <rFont val="Calibri"/>
        <charset val="1"/>
      </rPr>
      <t> </t>
    </r>
  </si>
  <si>
    <t>Falhas em templates de infraestrutura (IaC) </t>
  </si>
  <si>
    <t xml:space="preserve">Validação de Segurança </t>
  </si>
  <si>
    <t>4 horas úteis </t>
  </si>
  <si>
    <t>8 horas úteis </t>
  </si>
  <si>
    <t>Erros em pipeline de CI/CD </t>
  </si>
  <si>
    <t>Considerar também a Camada de serviços Especiais</t>
  </si>
  <si>
    <t>Inconsistência em ambientes </t>
  </si>
  <si>
    <t>Serviços Consultivos</t>
  </si>
  <si>
    <t>Desenho e revisão de arquiteturas de referência, considerando requisitos funcionais e não funcionais;</t>
  </si>
  <si>
    <t>Problemas com APIs de gerenciamento </t>
  </si>
  <si>
    <t>Apoio a decisões técnicas estruturais;</t>
  </si>
  <si>
    <r>
      <t>Operação de Recursos</t>
    </r>
    <r>
      <rPr>
        <sz val="10"/>
        <rFont val="Calibri"/>
        <charset val="1"/>
      </rPr>
      <t> </t>
    </r>
  </si>
  <si>
    <t>Configuração dos Ambientes </t>
  </si>
  <si>
    <t>Apoio a governança de nuvem;</t>
  </si>
  <si>
    <t>“subir” a Infraestrutura em IAC </t>
  </si>
  <si>
    <t>Padronização de landing zone, redes e observabilidade, também pensando em contexto multi-account ou multi-cloud;</t>
  </si>
  <si>
    <r>
      <t>Orquestração e Automação do ambiente</t>
    </r>
    <r>
      <rPr>
        <sz val="10"/>
        <rFont val="Calibri"/>
        <charset val="1"/>
      </rPr>
      <t> </t>
    </r>
  </si>
  <si>
    <t>Falhas em clusters Kubernetes/container </t>
  </si>
  <si>
    <t>Problemas em workflows automatizados </t>
  </si>
  <si>
    <t>Acompanhamento técnico ou operação assistida de frentes estratégicas;</t>
  </si>
  <si>
    <t>Erros em sistemas de orquestração </t>
  </si>
  <si>
    <t>Avaliação para modernização de aplicações legadas e definição de estratégias de migração;</t>
  </si>
  <si>
    <t>Falhas em pipelines de dados </t>
  </si>
  <si>
    <r>
      <t>Segurança e conformidade</t>
    </r>
    <r>
      <rPr>
        <sz val="10"/>
        <rFont val="Calibri"/>
        <charset val="1"/>
      </rPr>
      <t> </t>
    </r>
  </si>
  <si>
    <r>
      <t>Detecção de Ameaças</t>
    </r>
    <r>
      <rPr>
        <sz val="10"/>
        <rFont val="Calibri"/>
        <charset val="1"/>
      </rPr>
      <t> </t>
    </r>
  </si>
  <si>
    <t>Alertas de segurança </t>
  </si>
  <si>
    <t>Apoio a confiabilidade e engenharia de resiliência de aplicações e ambientes.</t>
  </si>
  <si>
    <t>Detecção de comportamento anômalo </t>
  </si>
  <si>
    <t>Notificações de vulnerabilidades </t>
  </si>
  <si>
    <t>Incidentes de vazamento de dados </t>
  </si>
  <si>
    <t>Observações:  </t>
  </si>
  <si>
    <r>
      <t>Segurança de Rede</t>
    </r>
    <r>
      <rPr>
        <sz val="10"/>
        <rFont val="Calibri"/>
        <charset val="1"/>
      </rPr>
      <t> </t>
    </r>
  </si>
  <si>
    <t>Configuração de firewall e grupos de segurança </t>
  </si>
  <si>
    <t>• Os tempos são contados em horário comercial (8h às 18h, de segunda a sexta-feira, exceto feriados nacionais), exceto para incidentes de prioridade alta e Crítica, que terão atendimento 24x7 (24 horas por dia, 7 dias por semana).  </t>
  </si>
  <si>
    <t>Problemas com VPN e conexões privada </t>
  </si>
  <si>
    <t>• O "Tempo de Primeira Resposta" refere-se ao primeiro contato da CONTRATADA com a CONTRATANTE após a abertura do chamado.  </t>
  </si>
  <si>
    <t>Proteção contra DDoS </t>
  </si>
  <si>
    <t>• O "Tempo de Solução ou Contorno" refere-se à resolução definitiva do problema ou à implementação de uma solução de contorno que permita a continuidade do serviço. </t>
  </si>
  <si>
    <t>Segmentação de rede e microssegmentação </t>
  </si>
  <si>
    <r>
      <t>Cobrança e custos</t>
    </r>
    <r>
      <rPr>
        <sz val="10"/>
        <rFont val="Calibri"/>
        <charset val="1"/>
      </rPr>
      <t> </t>
    </r>
  </si>
  <si>
    <r>
      <t>Faturamento</t>
    </r>
    <r>
      <rPr>
        <sz val="10"/>
        <rFont val="Calibri"/>
        <charset val="1"/>
      </rPr>
      <t> </t>
    </r>
  </si>
  <si>
    <t>Discrepâncias em cobranças </t>
  </si>
  <si>
    <t>Análise de custos inesperados  </t>
  </si>
  <si>
    <t>Considerando o Escopo do Catálogo de serviços Especializados, apresentar proposta para:</t>
  </si>
  <si>
    <t>Clarificação de itens na fatura </t>
  </si>
  <si>
    <t>N2</t>
  </si>
  <si>
    <r>
      <rPr>
        <b/>
        <sz val="14"/>
        <color rgb="FF000000"/>
        <rFont val="Calibri"/>
        <scheme val="minor"/>
      </rPr>
      <t>R$ 0,00</t>
    </r>
    <r>
      <rPr>
        <sz val="14"/>
        <color rgb="FF000000"/>
        <rFont val="Calibri"/>
        <scheme val="minor"/>
      </rPr>
      <t xml:space="preserve"> </t>
    </r>
    <r>
      <rPr>
        <sz val="12"/>
        <color rgb="FF000000"/>
        <rFont val="Calibri"/>
        <scheme val="minor"/>
      </rPr>
      <t>H/H</t>
    </r>
  </si>
  <si>
    <t>Ajustes em modelos de cobrança </t>
  </si>
  <si>
    <t>N3</t>
  </si>
  <si>
    <r>
      <t>Otimização de Custos</t>
    </r>
    <r>
      <rPr>
        <sz val="10"/>
        <rFont val="Calibri"/>
        <charset val="1"/>
      </rPr>
      <t> </t>
    </r>
  </si>
  <si>
    <t>Recomendações de rightsizing </t>
  </si>
  <si>
    <t>Identificação de recursos subutilizados </t>
  </si>
  <si>
    <t>Implementação de políticas de economia </t>
  </si>
  <si>
    <r>
      <t>Orçamentos e Alertas</t>
    </r>
    <r>
      <rPr>
        <sz val="10"/>
        <rFont val="Calibri"/>
        <charset val="1"/>
      </rPr>
      <t> </t>
    </r>
  </si>
  <si>
    <t>Configuração de limites de gastos </t>
  </si>
  <si>
    <t>Criação de alertas de budget/orçamento </t>
  </si>
  <si>
    <t>Relatórios customizados de custos </t>
  </si>
  <si>
    <t>Previsão de despesas futuras </t>
  </si>
  <si>
    <r>
      <t>Contratações e Licenciamento</t>
    </r>
    <r>
      <rPr>
        <sz val="10"/>
        <rFont val="Calibri"/>
        <charset val="1"/>
      </rPr>
      <t> </t>
    </r>
  </si>
  <si>
    <t>Gestão de compromissos de uso (Reserved Instances) </t>
  </si>
  <si>
    <t>Otimização de licenças trazidas (BYOL) </t>
  </si>
  <si>
    <t>Descontos por volume ou compromisso </t>
  </si>
  <si>
    <t>Análise de modelos de contratação </t>
  </si>
  <si>
    <r>
      <t>Conectividade e integração</t>
    </r>
    <r>
      <rPr>
        <sz val="10"/>
        <rFont val="Calibri"/>
        <charset val="1"/>
      </rPr>
      <t> </t>
    </r>
  </si>
  <si>
    <r>
      <t>Conectividade Híbrida</t>
    </r>
    <r>
      <rPr>
        <sz val="10"/>
        <rFont val="Calibri"/>
        <charset val="1"/>
      </rPr>
      <t> </t>
    </r>
  </si>
  <si>
    <t>Falhas em VPN site-to-site </t>
  </si>
  <si>
    <t>Conectividade entre datacenters e nuvem </t>
  </si>
  <si>
    <t>Roteamento entre ambientes </t>
  </si>
  <si>
    <r>
      <t>Integração de Serviços</t>
    </r>
    <r>
      <rPr>
        <sz val="10"/>
        <rFont val="Calibri"/>
        <charset val="1"/>
      </rPr>
      <t> </t>
    </r>
  </si>
  <si>
    <t>Falhas em APIs e webhooks </t>
  </si>
  <si>
    <t>Problemas em barramentos de eventos </t>
  </si>
  <si>
    <t>Quebras em pipelines de integração </t>
  </si>
  <si>
    <t>Incompatibilidade entre serviços </t>
  </si>
  <si>
    <r>
      <t>Redes e DNS</t>
    </r>
    <r>
      <rPr>
        <sz val="10"/>
        <rFont val="Calibri"/>
        <charset val="1"/>
      </rPr>
      <t> </t>
    </r>
  </si>
  <si>
    <t>Falhas em resolução de nomes </t>
  </si>
  <si>
    <t>Problemas de roteamento e NAT </t>
  </si>
  <si>
    <t>Configuração de CDN e edge locations </t>
  </si>
  <si>
    <t>Isolamento de tráfego e VLAN </t>
  </si>
  <si>
    <r>
      <t>Comunicação entre Serviços dos Provedores</t>
    </r>
    <r>
      <rPr>
        <sz val="10"/>
        <rFont val="Calibri"/>
        <charset val="1"/>
      </rPr>
      <t> </t>
    </r>
  </si>
  <si>
    <t>Problemas em service mesh </t>
  </si>
  <si>
    <t>Falhas em descoberta de serviços </t>
  </si>
  <si>
    <t>Configuração de API gateways </t>
  </si>
  <si>
    <t>Timeout em chamadas entre microserviços </t>
  </si>
  <si>
    <r>
      <t>Monitoramento e Observabilidade</t>
    </r>
    <r>
      <rPr>
        <sz val="10"/>
        <rFont val="Calibri"/>
        <charset val="1"/>
      </rPr>
      <t> </t>
    </r>
  </si>
  <si>
    <r>
      <t>Monitoramento de Infraestrutura</t>
    </r>
    <r>
      <rPr>
        <sz val="10"/>
        <rFont val="Calibri"/>
        <charset val="1"/>
      </rPr>
      <t> </t>
    </r>
  </si>
  <si>
    <t>Configuração de agentes e coletores </t>
  </si>
  <si>
    <t>Criação e ajuste de alertas </t>
  </si>
  <si>
    <t>Falhas em dashboards </t>
  </si>
  <si>
    <t>Problemas com retenção de métricas </t>
  </si>
  <si>
    <r>
      <t>Logs e Auditoria</t>
    </r>
    <r>
      <rPr>
        <sz val="10"/>
        <rFont val="Calibri"/>
        <charset val="1"/>
      </rPr>
      <t> </t>
    </r>
  </si>
  <si>
    <t>Configuração de log centralizado </t>
  </si>
  <si>
    <t>Indexação e busca em logs </t>
  </si>
  <si>
    <t>Falhas em rastreabilidade (tracing) </t>
  </si>
  <si>
    <t>Auditoria de eventos e compliance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</si>
</sst>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charset val="1"/>
    </font>
    <font>
      <b/>
      <sz val="10"/>
      <name val="Calibri"/>
      <charset val="1"/>
    </font>
    <font>
      <sz val="10"/>
      <color rgb="FF538135"/>
      <name val="Calibri"/>
      <charset val="1"/>
    </font>
    <font>
      <b/>
      <sz val="10"/>
      <color rgb="FF538135"/>
      <name val="Calibri"/>
      <charset val="1"/>
    </font>
    <font>
      <sz val="10"/>
      <color rgb="FFC45911"/>
      <name val="Calibri"/>
      <charset val="1"/>
    </font>
    <font>
      <b/>
      <sz val="10"/>
      <color rgb="FFC45911"/>
      <name val="Calibri"/>
      <charset val="1"/>
    </font>
    <font>
      <sz val="10"/>
      <color rgb="FFC00000"/>
      <name val="Calibri"/>
      <charset val="1"/>
    </font>
    <font>
      <b/>
      <sz val="10"/>
      <color rgb="FFC00000"/>
      <name val="Calibri"/>
      <charset val="1"/>
    </font>
    <font>
      <sz val="10"/>
      <color rgb="FF7030A0"/>
      <name val="Calibri"/>
      <charset val="1"/>
    </font>
    <font>
      <b/>
      <sz val="10"/>
      <color rgb="FF7030A0"/>
      <name val="Calibri"/>
      <charset val="1"/>
    </font>
    <font>
      <b/>
      <sz val="10"/>
      <color rgb="FF000000"/>
      <name val="Calibri"/>
    </font>
    <font>
      <sz val="10"/>
      <color rgb="FF000000"/>
      <name val="Calibri"/>
    </font>
    <font>
      <b/>
      <i/>
      <sz val="10"/>
      <color rgb="FF000000"/>
      <name val="Calibri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name val="Calibri"/>
      <charset val="1"/>
    </font>
    <font>
      <b/>
      <sz val="11"/>
      <name val="Calibri"/>
      <charset val="1"/>
    </font>
    <font>
      <b/>
      <sz val="11"/>
      <color theme="9" tint="-0.249977111117893"/>
      <name val="Calibri"/>
      <charset val="1"/>
    </font>
    <font>
      <b/>
      <sz val="11"/>
      <color theme="5" tint="-0.249977111117893"/>
      <name val="Calibri"/>
      <charset val="1"/>
    </font>
    <font>
      <b/>
      <sz val="11"/>
      <color rgb="FF7030A0"/>
      <name val="Calibri"/>
      <charset val="1"/>
    </font>
    <font>
      <b/>
      <sz val="11"/>
      <color rgb="FFC00000"/>
      <name val="Calibri"/>
      <charset val="1"/>
    </font>
    <font>
      <b/>
      <sz val="12"/>
      <color theme="8" tint="-0.499984740745262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4"/>
      <color rgb="FF000000"/>
      <name val="Calibri"/>
      <scheme val="minor"/>
    </font>
    <font>
      <sz val="12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color theme="1"/>
      <name val="Arial"/>
    </font>
    <font>
      <sz val="10"/>
      <color rgb="FF000000"/>
      <name val="Arial"/>
    </font>
    <font>
      <b/>
      <sz val="10"/>
      <color theme="1"/>
      <name val="Arial"/>
    </font>
    <font>
      <sz val="12"/>
      <color rgb="FF000000"/>
      <name val="Aptos"/>
      <family val="2"/>
      <charset val="1"/>
    </font>
    <font>
      <sz val="11"/>
      <color rgb="FF000000"/>
      <name val="Inherit"/>
      <charset val="1"/>
    </font>
    <font>
      <b/>
      <u/>
      <sz val="11"/>
      <name val="Calibri"/>
      <charset val="1"/>
    </font>
    <font>
      <u/>
      <sz val="11"/>
      <name val="Calibri"/>
      <charset val="1"/>
    </font>
    <font>
      <b/>
      <sz val="14"/>
      <color theme="5" tint="-0.49998474074526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1" fillId="0" borderId="1" xfId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readingOrder="1"/>
    </xf>
    <xf numFmtId="0" fontId="12" fillId="0" borderId="5" xfId="0" applyFont="1" applyBorder="1" applyAlignment="1">
      <alignment horizontal="center" vertical="center" wrapText="1" readingOrder="1"/>
    </xf>
    <xf numFmtId="0" fontId="10" fillId="0" borderId="5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 readingOrder="1"/>
    </xf>
    <xf numFmtId="0" fontId="8" fillId="4" borderId="5" xfId="0" applyFont="1" applyFill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8" fillId="5" borderId="5" xfId="0" applyFont="1" applyFill="1" applyBorder="1" applyAlignment="1">
      <alignment horizontal="center" vertical="center" wrapText="1" readingOrder="1"/>
    </xf>
    <xf numFmtId="0" fontId="16" fillId="0" borderId="5" xfId="0" applyFont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readingOrder="1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readingOrder="1"/>
    </xf>
    <xf numFmtId="0" fontId="7" fillId="0" borderId="6" xfId="0" applyFont="1" applyBorder="1" applyAlignment="1">
      <alignment horizontal="left" vertical="center" readingOrder="1"/>
    </xf>
    <xf numFmtId="0" fontId="0" fillId="0" borderId="0" xfId="0" applyAlignment="1">
      <alignment horizontal="left" vertical="center"/>
    </xf>
    <xf numFmtId="0" fontId="7" fillId="0" borderId="9" xfId="0" applyFont="1" applyBorder="1" applyAlignment="1">
      <alignment horizontal="left" vertical="center" readingOrder="1"/>
    </xf>
    <xf numFmtId="0" fontId="17" fillId="0" borderId="5" xfId="0" applyFont="1" applyBorder="1" applyAlignment="1">
      <alignment horizontal="left" vertical="center" wrapText="1" readingOrder="1"/>
    </xf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21" xfId="0" applyBorder="1"/>
    <xf numFmtId="0" fontId="23" fillId="0" borderId="23" xfId="0" applyFont="1" applyBorder="1" applyAlignment="1">
      <alignment readingOrder="1"/>
    </xf>
    <xf numFmtId="0" fontId="23" fillId="0" borderId="24" xfId="0" applyFont="1" applyBorder="1" applyAlignment="1">
      <alignment readingOrder="1"/>
    </xf>
    <xf numFmtId="0" fontId="23" fillId="0" borderId="26" xfId="0" applyFont="1" applyBorder="1" applyAlignment="1">
      <alignment readingOrder="1"/>
    </xf>
    <xf numFmtId="0" fontId="23" fillId="0" borderId="27" xfId="0" applyFont="1" applyBorder="1" applyAlignment="1">
      <alignment readingOrder="1"/>
    </xf>
    <xf numFmtId="0" fontId="25" fillId="0" borderId="25" xfId="0" applyFont="1" applyBorder="1" applyAlignment="1">
      <alignment readingOrder="1"/>
    </xf>
    <xf numFmtId="0" fontId="26" fillId="0" borderId="22" xfId="0" applyFont="1" applyBorder="1" applyAlignment="1">
      <alignment readingOrder="1"/>
    </xf>
    <xf numFmtId="0" fontId="27" fillId="0" borderId="22" xfId="0" applyFont="1" applyBorder="1" applyAlignment="1">
      <alignment readingOrder="1"/>
    </xf>
    <xf numFmtId="0" fontId="28" fillId="0" borderId="22" xfId="0" applyFont="1" applyBorder="1" applyAlignment="1">
      <alignment readingOrder="1"/>
    </xf>
    <xf numFmtId="0" fontId="23" fillId="10" borderId="23" xfId="0" applyFont="1" applyFill="1" applyBorder="1" applyAlignment="1">
      <alignment readingOrder="1"/>
    </xf>
    <xf numFmtId="0" fontId="23" fillId="10" borderId="26" xfId="0" applyFont="1" applyFill="1" applyBorder="1" applyAlignment="1">
      <alignment readingOrder="1"/>
    </xf>
    <xf numFmtId="0" fontId="24" fillId="9" borderId="28" xfId="0" applyFont="1" applyFill="1" applyBorder="1" applyAlignment="1">
      <alignment readingOrder="1"/>
    </xf>
    <xf numFmtId="0" fontId="24" fillId="10" borderId="29" xfId="0" applyFont="1" applyFill="1" applyBorder="1" applyAlignment="1">
      <alignment horizontal="center" readingOrder="1"/>
    </xf>
    <xf numFmtId="0" fontId="24" fillId="7" borderId="29" xfId="0" applyFont="1" applyFill="1" applyBorder="1" applyAlignment="1">
      <alignment horizontal="center" readingOrder="1"/>
    </xf>
    <xf numFmtId="0" fontId="24" fillId="0" borderId="28" xfId="0" applyFont="1" applyBorder="1" applyAlignment="1">
      <alignment readingOrder="1"/>
    </xf>
    <xf numFmtId="0" fontId="24" fillId="7" borderId="29" xfId="0" applyFont="1" applyFill="1" applyBorder="1" applyAlignment="1">
      <alignment readingOrder="1"/>
    </xf>
    <xf numFmtId="0" fontId="24" fillId="8" borderId="30" xfId="0" applyFont="1" applyFill="1" applyBorder="1" applyAlignment="1">
      <alignment readingOrder="1"/>
    </xf>
    <xf numFmtId="0" fontId="24" fillId="8" borderId="30" xfId="0" applyFont="1" applyFill="1" applyBorder="1" applyAlignment="1">
      <alignment horizontal="center" readingOrder="1"/>
    </xf>
    <xf numFmtId="0" fontId="29" fillId="0" borderId="0" xfId="0" applyFont="1"/>
    <xf numFmtId="0" fontId="30" fillId="7" borderId="5" xfId="0" applyFont="1" applyFill="1" applyBorder="1"/>
    <xf numFmtId="0" fontId="32" fillId="7" borderId="5" xfId="0" applyFont="1" applyFill="1" applyBorder="1"/>
    <xf numFmtId="0" fontId="32" fillId="8" borderId="5" xfId="0" applyFont="1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37" fillId="0" borderId="1" xfId="0" applyFont="1" applyBorder="1" applyAlignment="1">
      <alignment horizontal="justify" vertical="center" wrapText="1"/>
    </xf>
    <xf numFmtId="0" fontId="37" fillId="0" borderId="4" xfId="0" applyFont="1" applyBorder="1" applyAlignment="1">
      <alignment horizontal="justify" vertical="center" wrapText="1"/>
    </xf>
    <xf numFmtId="0" fontId="3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0" fontId="37" fillId="0" borderId="32" xfId="0" applyFont="1" applyBorder="1" applyAlignment="1">
      <alignment horizontal="left" vertical="center" wrapText="1"/>
    </xf>
    <xf numFmtId="0" fontId="37" fillId="0" borderId="34" xfId="0" applyFont="1" applyBorder="1" applyAlignment="1">
      <alignment horizontal="justify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36" fillId="0" borderId="31" xfId="0" applyFont="1" applyBorder="1" applyAlignment="1">
      <alignment horizontal="center" vertical="center"/>
    </xf>
    <xf numFmtId="4" fontId="1" fillId="0" borderId="32" xfId="0" applyNumberFormat="1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/>
    </xf>
    <xf numFmtId="4" fontId="1" fillId="0" borderId="33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justify" vertical="center" wrapText="1"/>
    </xf>
    <xf numFmtId="0" fontId="1" fillId="0" borderId="43" xfId="0" applyFont="1" applyBorder="1" applyAlignment="1">
      <alignment horizontal="justify" vertical="center" wrapText="1"/>
    </xf>
    <xf numFmtId="4" fontId="1" fillId="0" borderId="44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38" fillId="0" borderId="33" xfId="0" applyFont="1" applyBorder="1" applyAlignment="1">
      <alignment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4" fontId="37" fillId="0" borderId="44" xfId="0" applyNumberFormat="1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7" fillId="0" borderId="38" xfId="0" applyFont="1" applyBorder="1" applyAlignment="1">
      <alignment horizontal="justify" vertical="center" wrapText="1"/>
    </xf>
    <xf numFmtId="4" fontId="36" fillId="0" borderId="31" xfId="0" applyNumberFormat="1" applyFont="1" applyBorder="1" applyAlignment="1">
      <alignment horizontal="center" vertical="center"/>
    </xf>
    <xf numFmtId="4" fontId="37" fillId="0" borderId="47" xfId="0" applyNumberFormat="1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38" fillId="0" borderId="48" xfId="0" applyFont="1" applyBorder="1" applyAlignment="1">
      <alignment vertical="center" wrapText="1"/>
    </xf>
    <xf numFmtId="0" fontId="37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36" fillId="0" borderId="46" xfId="0" applyFont="1" applyBorder="1" applyAlignment="1">
      <alignment horizontal="center" vertical="center"/>
    </xf>
    <xf numFmtId="4" fontId="36" fillId="0" borderId="40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/>
    </xf>
    <xf numFmtId="0" fontId="36" fillId="0" borderId="48" xfId="0" applyFont="1" applyBorder="1" applyAlignment="1">
      <alignment horizontal="center" vertical="center"/>
    </xf>
    <xf numFmtId="0" fontId="36" fillId="0" borderId="45" xfId="0" applyFont="1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4" fontId="36" fillId="0" borderId="44" xfId="0" applyNumberFormat="1" applyFont="1" applyBorder="1" applyAlignment="1">
      <alignment horizontal="center" vertical="center"/>
    </xf>
    <xf numFmtId="4" fontId="37" fillId="0" borderId="40" xfId="0" applyNumberFormat="1" applyFont="1" applyBorder="1" applyAlignment="1">
      <alignment horizontal="center" vertical="center" wrapText="1"/>
    </xf>
    <xf numFmtId="0" fontId="36" fillId="0" borderId="31" xfId="0" applyFont="1" applyBorder="1" applyAlignment="1">
      <alignment vertical="center" wrapText="1"/>
    </xf>
    <xf numFmtId="0" fontId="40" fillId="11" borderId="0" xfId="0" applyFont="1" applyFill="1"/>
    <xf numFmtId="0" fontId="41" fillId="11" borderId="0" xfId="0" applyFont="1" applyFill="1"/>
    <xf numFmtId="0" fontId="0" fillId="0" borderId="2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2" fillId="0" borderId="0" xfId="0" applyFont="1" applyAlignment="1">
      <alignment wrapText="1"/>
    </xf>
    <xf numFmtId="0" fontId="43" fillId="0" borderId="0" xfId="0" applyFont="1"/>
    <xf numFmtId="0" fontId="44" fillId="12" borderId="5" xfId="0" applyFont="1" applyFill="1" applyBorder="1"/>
    <xf numFmtId="0" fontId="32" fillId="12" borderId="9" xfId="0" applyFont="1" applyFill="1" applyBorder="1"/>
    <xf numFmtId="0" fontId="31" fillId="8" borderId="6" xfId="0" applyFont="1" applyFill="1" applyBorder="1"/>
    <xf numFmtId="0" fontId="3" fillId="13" borderId="1" xfId="0" applyFont="1" applyFill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5" fillId="0" borderId="37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35" fillId="0" borderId="4" xfId="0" applyFont="1" applyBorder="1" applyAlignment="1">
      <alignment horizontal="left" vertical="center"/>
    </xf>
    <xf numFmtId="0" fontId="35" fillId="0" borderId="2" xfId="0" applyFont="1" applyBorder="1" applyAlignment="1">
      <alignment horizontal="left" vertical="center"/>
    </xf>
    <xf numFmtId="0" fontId="39" fillId="0" borderId="37" xfId="0" applyFont="1" applyBorder="1" applyAlignment="1">
      <alignment horizontal="left" vertical="center" wrapText="1"/>
    </xf>
    <xf numFmtId="0" fontId="39" fillId="0" borderId="41" xfId="0" applyFont="1" applyBorder="1" applyAlignment="1">
      <alignment horizontal="left" vertical="center" wrapText="1"/>
    </xf>
    <xf numFmtId="0" fontId="39" fillId="0" borderId="42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8" fillId="0" borderId="7" xfId="0" applyFont="1" applyBorder="1" applyAlignment="1">
      <alignment horizontal="left" vertical="center" wrapText="1" readingOrder="1"/>
    </xf>
    <xf numFmtId="0" fontId="8" fillId="0" borderId="6" xfId="0" applyFont="1" applyBorder="1" applyAlignment="1">
      <alignment horizontal="left" vertical="center" wrapText="1" readingOrder="1"/>
    </xf>
    <xf numFmtId="0" fontId="24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left" vertical="center" wrapText="1" readingOrder="1"/>
    </xf>
    <xf numFmtId="0" fontId="21" fillId="7" borderId="20" xfId="0" applyFont="1" applyFill="1" applyBorder="1" applyAlignment="1">
      <alignment horizontal="left" vertical="center" wrapText="1"/>
    </xf>
    <xf numFmtId="0" fontId="0" fillId="7" borderId="12" xfId="0" applyFill="1" applyBorder="1" applyAlignment="1">
      <alignment horizontal="left" vertical="center" wrapText="1"/>
    </xf>
    <xf numFmtId="0" fontId="0" fillId="7" borderId="16" xfId="0" applyFill="1" applyBorder="1" applyAlignment="1">
      <alignment horizontal="left" vertical="center" wrapText="1"/>
    </xf>
    <xf numFmtId="0" fontId="21" fillId="8" borderId="10" xfId="0" applyFont="1" applyFill="1" applyBorder="1" applyAlignment="1">
      <alignment horizontal="left" vertical="center" wrapText="1"/>
    </xf>
    <xf numFmtId="0" fontId="0" fillId="8" borderId="12" xfId="0" applyFill="1" applyBorder="1" applyAlignment="1">
      <alignment horizontal="left" vertical="center" wrapText="1"/>
    </xf>
    <xf numFmtId="0" fontId="0" fillId="8" borderId="14" xfId="0" applyFill="1" applyBorder="1" applyAlignment="1">
      <alignment horizontal="left" vertical="center" wrapText="1"/>
    </xf>
    <xf numFmtId="0" fontId="20" fillId="6" borderId="18" xfId="0" applyFont="1" applyFill="1" applyBorder="1" applyAlignment="1">
      <alignment horizontal="left"/>
    </xf>
    <xf numFmtId="0" fontId="20" fillId="6" borderId="19" xfId="0" applyFont="1" applyFill="1" applyBorder="1" applyAlignment="1">
      <alignment horizontal="left"/>
    </xf>
    <xf numFmtId="0" fontId="20" fillId="6" borderId="54" xfId="0" applyFont="1" applyFill="1" applyBorder="1" applyAlignment="1">
      <alignment horizontal="left"/>
    </xf>
    <xf numFmtId="0" fontId="20" fillId="6" borderId="51" xfId="0" applyFont="1" applyFill="1" applyBorder="1" applyAlignment="1">
      <alignment horizontal="left"/>
    </xf>
    <xf numFmtId="0" fontId="0" fillId="0" borderId="17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21" fillId="7" borderId="43" xfId="0" applyFont="1" applyFill="1" applyBorder="1" applyAlignment="1">
      <alignment horizontal="left" vertical="center" wrapText="1"/>
    </xf>
    <xf numFmtId="0" fontId="21" fillId="7" borderId="45" xfId="0" applyFont="1" applyFill="1" applyBorder="1" applyAlignment="1">
      <alignment horizontal="left" vertical="center" wrapText="1"/>
    </xf>
    <xf numFmtId="0" fontId="21" fillId="7" borderId="46" xfId="0" applyFont="1" applyFill="1" applyBorder="1" applyAlignment="1">
      <alignment horizontal="lef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51A1-3889-4633-8D32-D954B554B5E0}">
  <dimension ref="A1:L75"/>
  <sheetViews>
    <sheetView tabSelected="1" topLeftCell="C1" zoomScale="85" zoomScaleNormal="85" workbookViewId="0">
      <selection activeCell="K1" sqref="K1"/>
    </sheetView>
  </sheetViews>
  <sheetFormatPr defaultColWidth="8.85546875" defaultRowHeight="15"/>
  <cols>
    <col min="1" max="1" width="5.42578125" style="10" bestFit="1" customWidth="1"/>
    <col min="2" max="2" width="27.85546875" style="11" customWidth="1"/>
    <col min="3" max="3" width="77.5703125" style="11" customWidth="1"/>
    <col min="4" max="4" width="22.7109375" style="10" customWidth="1"/>
    <col min="5" max="5" width="15.42578125" style="12" customWidth="1"/>
    <col min="6" max="6" width="20.28515625" style="10" customWidth="1"/>
    <col min="7" max="7" width="25.5703125" style="10" customWidth="1"/>
    <col min="8" max="8" width="4.7109375" customWidth="1"/>
    <col min="9" max="9" width="32.42578125" customWidth="1"/>
    <col min="10" max="10" width="17.7109375" bestFit="1" customWidth="1"/>
    <col min="11" max="11" width="33" style="11" bestFit="1" customWidth="1"/>
    <col min="12" max="12" width="23.28515625" style="11" bestFit="1" customWidth="1"/>
  </cols>
  <sheetData>
    <row r="1" spans="1:12" ht="36" customHeight="1" thickBot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119" t="s">
        <v>5</v>
      </c>
      <c r="G1" s="119" t="s">
        <v>6</v>
      </c>
    </row>
    <row r="2" spans="1:12" ht="36" customHeight="1" thickBot="1">
      <c r="A2" s="122" t="s">
        <v>7</v>
      </c>
      <c r="B2" s="123"/>
      <c r="C2" s="123"/>
      <c r="D2" s="123"/>
      <c r="E2" s="123"/>
      <c r="F2" s="124"/>
      <c r="G2" s="2"/>
      <c r="I2" s="1"/>
      <c r="J2" s="13" t="s">
        <v>8</v>
      </c>
      <c r="K2" s="14" t="s">
        <v>9</v>
      </c>
      <c r="L2" s="14" t="s">
        <v>10</v>
      </c>
    </row>
    <row r="3" spans="1:12" ht="36" customHeight="1" thickBot="1">
      <c r="A3" s="6" t="s">
        <v>11</v>
      </c>
      <c r="B3" s="7" t="s">
        <v>12</v>
      </c>
      <c r="C3" s="7" t="s">
        <v>13</v>
      </c>
      <c r="D3" s="6" t="s">
        <v>14</v>
      </c>
      <c r="E3" s="8">
        <v>730</v>
      </c>
      <c r="F3" s="6"/>
      <c r="G3" s="6">
        <f>E3*F3</f>
        <v>0</v>
      </c>
      <c r="I3" s="13" t="s">
        <v>15</v>
      </c>
      <c r="J3" s="120"/>
      <c r="K3" s="16" t="s">
        <v>16</v>
      </c>
      <c r="L3" s="16"/>
    </row>
    <row r="4" spans="1:12" ht="36" customHeight="1" thickBot="1">
      <c r="A4" s="6" t="s">
        <v>17</v>
      </c>
      <c r="B4" s="7" t="s">
        <v>18</v>
      </c>
      <c r="C4" s="7" t="s">
        <v>19</v>
      </c>
      <c r="D4" s="6" t="s">
        <v>14</v>
      </c>
      <c r="E4" s="8">
        <v>730</v>
      </c>
      <c r="F4" s="6"/>
      <c r="G4" s="6">
        <f>E4*F4</f>
        <v>0</v>
      </c>
      <c r="I4" s="13" t="s">
        <v>20</v>
      </c>
      <c r="J4" s="120"/>
      <c r="K4" s="16" t="s">
        <v>21</v>
      </c>
      <c r="L4" s="16"/>
    </row>
    <row r="5" spans="1:12" ht="36" customHeight="1" thickBot="1">
      <c r="A5" s="6" t="s">
        <v>22</v>
      </c>
      <c r="B5" s="7" t="s">
        <v>23</v>
      </c>
      <c r="C5" s="7" t="s">
        <v>24</v>
      </c>
      <c r="D5" s="6" t="s">
        <v>14</v>
      </c>
      <c r="E5" s="8">
        <v>730</v>
      </c>
      <c r="F5" s="6"/>
      <c r="G5" s="6">
        <f>E5*F5</f>
        <v>0</v>
      </c>
      <c r="I5" s="13" t="s">
        <v>25</v>
      </c>
      <c r="J5" s="120"/>
      <c r="K5" s="16" t="s">
        <v>26</v>
      </c>
      <c r="L5" s="16"/>
    </row>
    <row r="6" spans="1:12" ht="36" customHeight="1" thickBot="1">
      <c r="A6" s="6" t="s">
        <v>27</v>
      </c>
      <c r="B6" s="7" t="s">
        <v>28</v>
      </c>
      <c r="C6" s="7" t="s">
        <v>29</v>
      </c>
      <c r="D6" s="6" t="s">
        <v>14</v>
      </c>
      <c r="E6" s="8">
        <v>730</v>
      </c>
      <c r="F6" s="6"/>
      <c r="G6" s="6">
        <f>E6*F6</f>
        <v>0</v>
      </c>
      <c r="I6" s="13" t="s">
        <v>30</v>
      </c>
      <c r="J6" s="120">
        <f>J3*J4*J5</f>
        <v>0</v>
      </c>
      <c r="K6" s="16" t="s">
        <v>31</v>
      </c>
      <c r="L6" s="16"/>
    </row>
    <row r="7" spans="1:12" ht="36" customHeight="1" thickBot="1">
      <c r="A7" s="6" t="s">
        <v>32</v>
      </c>
      <c r="B7" s="7" t="s">
        <v>33</v>
      </c>
      <c r="C7" s="7" t="s">
        <v>34</v>
      </c>
      <c r="D7" s="6" t="s">
        <v>14</v>
      </c>
      <c r="E7" s="8">
        <v>730</v>
      </c>
      <c r="F7" s="6"/>
      <c r="G7" s="6">
        <f>E7*F7</f>
        <v>0</v>
      </c>
    </row>
    <row r="8" spans="1:12" ht="36" customHeight="1" thickBot="1">
      <c r="A8" s="6" t="s">
        <v>35</v>
      </c>
      <c r="B8" s="7" t="s">
        <v>36</v>
      </c>
      <c r="C8" s="7" t="s">
        <v>37</v>
      </c>
      <c r="D8" s="6" t="s">
        <v>14</v>
      </c>
      <c r="E8" s="8">
        <v>730</v>
      </c>
      <c r="F8" s="6"/>
      <c r="G8" s="6">
        <f>E8*F8</f>
        <v>0</v>
      </c>
    </row>
    <row r="9" spans="1:12" ht="36" customHeight="1" thickBot="1">
      <c r="A9" s="122" t="s">
        <v>38</v>
      </c>
      <c r="B9" s="123"/>
      <c r="C9" s="123"/>
      <c r="D9" s="123"/>
      <c r="E9" s="123"/>
      <c r="F9" s="124"/>
      <c r="G9" s="6"/>
    </row>
    <row r="10" spans="1:12" ht="36" customHeight="1" thickBot="1">
      <c r="A10" s="6" t="s">
        <v>39</v>
      </c>
      <c r="B10" s="7" t="s">
        <v>40</v>
      </c>
      <c r="C10" s="7" t="s">
        <v>41</v>
      </c>
      <c r="D10" s="6" t="s">
        <v>42</v>
      </c>
      <c r="E10" s="8">
        <v>100</v>
      </c>
      <c r="F10" s="6"/>
      <c r="G10" s="6">
        <f>E10*F10</f>
        <v>0</v>
      </c>
    </row>
    <row r="11" spans="1:12" ht="36" customHeight="1" thickBot="1">
      <c r="A11" s="6" t="s">
        <v>43</v>
      </c>
      <c r="B11" s="7" t="s">
        <v>44</v>
      </c>
      <c r="C11" s="7" t="s">
        <v>45</v>
      </c>
      <c r="D11" s="6" t="s">
        <v>42</v>
      </c>
      <c r="E11" s="8">
        <v>100</v>
      </c>
      <c r="F11" s="6"/>
      <c r="G11" s="6">
        <f>E11*F11</f>
        <v>0</v>
      </c>
    </row>
    <row r="12" spans="1:12" ht="36" customHeight="1" thickBot="1">
      <c r="A12" s="6" t="s">
        <v>46</v>
      </c>
      <c r="B12" s="7" t="s">
        <v>47</v>
      </c>
      <c r="C12" s="7" t="s">
        <v>48</v>
      </c>
      <c r="D12" s="6" t="s">
        <v>42</v>
      </c>
      <c r="E12" s="8">
        <v>100</v>
      </c>
      <c r="F12" s="6"/>
      <c r="G12" s="6">
        <f t="shared" ref="G4:G38" si="0">E12*F12</f>
        <v>0</v>
      </c>
    </row>
    <row r="13" spans="1:12" ht="36" customHeight="1" thickBot="1">
      <c r="A13" s="6" t="s">
        <v>49</v>
      </c>
      <c r="B13" s="7" t="s">
        <v>50</v>
      </c>
      <c r="C13" s="7" t="s">
        <v>51</v>
      </c>
      <c r="D13" s="6" t="s">
        <v>42</v>
      </c>
      <c r="E13" s="8">
        <v>100</v>
      </c>
      <c r="F13" s="6"/>
      <c r="G13" s="6">
        <f t="shared" si="0"/>
        <v>0</v>
      </c>
    </row>
    <row r="14" spans="1:12" ht="36" customHeight="1" thickBot="1">
      <c r="A14" s="6" t="s">
        <v>52</v>
      </c>
      <c r="B14" s="7" t="s">
        <v>53</v>
      </c>
      <c r="C14" s="7" t="s">
        <v>54</v>
      </c>
      <c r="D14" s="6" t="s">
        <v>42</v>
      </c>
      <c r="E14" s="8">
        <v>100</v>
      </c>
      <c r="F14" s="6"/>
      <c r="G14" s="6">
        <f t="shared" si="0"/>
        <v>0</v>
      </c>
    </row>
    <row r="15" spans="1:12" ht="36" customHeight="1" thickBot="1">
      <c r="A15" s="6" t="s">
        <v>55</v>
      </c>
      <c r="B15" s="7" t="s">
        <v>56</v>
      </c>
      <c r="C15" s="7" t="s">
        <v>57</v>
      </c>
      <c r="D15" s="6" t="s">
        <v>42</v>
      </c>
      <c r="E15" s="8">
        <v>100</v>
      </c>
      <c r="F15" s="6"/>
      <c r="G15" s="6">
        <f>E15*F15</f>
        <v>0</v>
      </c>
    </row>
    <row r="16" spans="1:12" ht="36" customHeight="1" thickBot="1">
      <c r="A16" s="6" t="s">
        <v>58</v>
      </c>
      <c r="B16" s="7" t="s">
        <v>59</v>
      </c>
      <c r="C16" s="7" t="s">
        <v>60</v>
      </c>
      <c r="D16" s="6" t="s">
        <v>42</v>
      </c>
      <c r="E16" s="8">
        <v>100</v>
      </c>
      <c r="F16" s="6"/>
      <c r="G16" s="6">
        <f>E16*F16</f>
        <v>0</v>
      </c>
    </row>
    <row r="17" spans="1:7" ht="36" customHeight="1" thickBot="1">
      <c r="A17" s="6" t="s">
        <v>61</v>
      </c>
      <c r="B17" s="7" t="s">
        <v>62</v>
      </c>
      <c r="C17" s="7" t="s">
        <v>63</v>
      </c>
      <c r="D17" s="6" t="s">
        <v>64</v>
      </c>
      <c r="E17" s="17">
        <v>1000000</v>
      </c>
      <c r="F17" s="6"/>
      <c r="G17" s="6">
        <f t="shared" si="0"/>
        <v>0</v>
      </c>
    </row>
    <row r="18" spans="1:7" ht="36" customHeight="1" thickBot="1">
      <c r="A18" s="6" t="s">
        <v>65</v>
      </c>
      <c r="B18" s="7" t="s">
        <v>66</v>
      </c>
      <c r="C18" s="7" t="s">
        <v>67</v>
      </c>
      <c r="D18" s="6" t="s">
        <v>64</v>
      </c>
      <c r="E18" s="17">
        <v>1000000</v>
      </c>
      <c r="F18" s="6"/>
      <c r="G18" s="6">
        <f t="shared" si="0"/>
        <v>0</v>
      </c>
    </row>
    <row r="19" spans="1:7" ht="36" customHeight="1" thickBot="1">
      <c r="A19" s="6" t="s">
        <v>68</v>
      </c>
      <c r="B19" s="7" t="s">
        <v>69</v>
      </c>
      <c r="C19" s="7" t="s">
        <v>70</v>
      </c>
      <c r="D19" s="6" t="s">
        <v>42</v>
      </c>
      <c r="E19" s="8">
        <v>100</v>
      </c>
      <c r="F19" s="6"/>
      <c r="G19" s="6">
        <f t="shared" si="0"/>
        <v>0</v>
      </c>
    </row>
    <row r="20" spans="1:7" ht="36" customHeight="1" thickBot="1">
      <c r="A20" s="6" t="s">
        <v>71</v>
      </c>
      <c r="B20" s="7" t="s">
        <v>72</v>
      </c>
      <c r="C20" s="7" t="s">
        <v>73</v>
      </c>
      <c r="D20" s="6" t="s">
        <v>42</v>
      </c>
      <c r="E20" s="8">
        <v>100</v>
      </c>
      <c r="F20" s="6"/>
      <c r="G20" s="6">
        <f t="shared" si="0"/>
        <v>0</v>
      </c>
    </row>
    <row r="21" spans="1:7" ht="36" customHeight="1" thickBot="1">
      <c r="A21" s="6" t="s">
        <v>74</v>
      </c>
      <c r="B21" s="7" t="s">
        <v>75</v>
      </c>
      <c r="C21" s="7" t="s">
        <v>76</v>
      </c>
      <c r="D21" s="6" t="s">
        <v>42</v>
      </c>
      <c r="E21" s="8">
        <v>100</v>
      </c>
      <c r="F21" s="6"/>
      <c r="G21" s="6">
        <f t="shared" si="0"/>
        <v>0</v>
      </c>
    </row>
    <row r="22" spans="1:7" ht="36" customHeight="1" thickBot="1">
      <c r="A22" s="6" t="s">
        <v>77</v>
      </c>
      <c r="B22" s="7" t="s">
        <v>78</v>
      </c>
      <c r="C22" s="7" t="s">
        <v>79</v>
      </c>
      <c r="D22" s="6" t="s">
        <v>42</v>
      </c>
      <c r="E22" s="8">
        <v>100</v>
      </c>
      <c r="F22" s="6"/>
      <c r="G22" s="6">
        <f t="shared" si="0"/>
        <v>0</v>
      </c>
    </row>
    <row r="23" spans="1:7" ht="36" customHeight="1" thickBot="1">
      <c r="A23" s="6" t="s">
        <v>80</v>
      </c>
      <c r="B23" s="7" t="s">
        <v>81</v>
      </c>
      <c r="C23" s="7" t="s">
        <v>82</v>
      </c>
      <c r="D23" s="6" t="s">
        <v>42</v>
      </c>
      <c r="E23" s="8">
        <v>100</v>
      </c>
      <c r="F23" s="6"/>
      <c r="G23" s="6">
        <f t="shared" si="0"/>
        <v>0</v>
      </c>
    </row>
    <row r="24" spans="1:7" ht="36" customHeight="1" thickBot="1">
      <c r="A24" s="122" t="s">
        <v>83</v>
      </c>
      <c r="B24" s="123"/>
      <c r="C24" s="123"/>
      <c r="D24" s="123"/>
      <c r="E24" s="123"/>
      <c r="F24" s="124"/>
      <c r="G24" s="6"/>
    </row>
    <row r="25" spans="1:7" ht="36" customHeight="1" thickBot="1">
      <c r="A25" s="6" t="s">
        <v>84</v>
      </c>
      <c r="B25" s="7" t="s">
        <v>85</v>
      </c>
      <c r="C25" s="7" t="s">
        <v>86</v>
      </c>
      <c r="D25" s="6" t="s">
        <v>87</v>
      </c>
      <c r="E25" s="8">
        <v>730</v>
      </c>
      <c r="F25" s="6"/>
      <c r="G25" s="6">
        <f t="shared" si="0"/>
        <v>0</v>
      </c>
    </row>
    <row r="26" spans="1:7" ht="36" customHeight="1" thickBot="1">
      <c r="A26" s="6" t="s">
        <v>88</v>
      </c>
      <c r="B26" s="7" t="s">
        <v>89</v>
      </c>
      <c r="C26" s="7" t="s">
        <v>90</v>
      </c>
      <c r="D26" s="6" t="s">
        <v>91</v>
      </c>
      <c r="E26" s="8">
        <v>730</v>
      </c>
      <c r="F26" s="6"/>
      <c r="G26" s="6">
        <f t="shared" si="0"/>
        <v>0</v>
      </c>
    </row>
    <row r="27" spans="1:7" ht="36" customHeight="1" thickBot="1">
      <c r="A27" s="6" t="s">
        <v>92</v>
      </c>
      <c r="B27" s="7" t="s">
        <v>93</v>
      </c>
      <c r="C27" s="7" t="s">
        <v>94</v>
      </c>
      <c r="D27" s="6" t="s">
        <v>42</v>
      </c>
      <c r="E27" s="8">
        <v>100</v>
      </c>
      <c r="F27" s="6"/>
      <c r="G27" s="6">
        <f t="shared" si="0"/>
        <v>0</v>
      </c>
    </row>
    <row r="28" spans="1:7" ht="36" customHeight="1" thickBot="1">
      <c r="A28" s="6" t="s">
        <v>95</v>
      </c>
      <c r="B28" s="7" t="s">
        <v>96</v>
      </c>
      <c r="C28" s="7" t="s">
        <v>97</v>
      </c>
      <c r="D28" s="6" t="s">
        <v>98</v>
      </c>
      <c r="E28" s="8">
        <v>730</v>
      </c>
      <c r="F28" s="6"/>
      <c r="G28" s="6">
        <f t="shared" si="0"/>
        <v>0</v>
      </c>
    </row>
    <row r="29" spans="1:7" ht="36" customHeight="1" thickBot="1">
      <c r="A29" s="6" t="s">
        <v>99</v>
      </c>
      <c r="B29" s="7" t="s">
        <v>100</v>
      </c>
      <c r="C29" s="7" t="s">
        <v>101</v>
      </c>
      <c r="D29" s="6" t="s">
        <v>98</v>
      </c>
      <c r="E29" s="8">
        <v>730</v>
      </c>
      <c r="F29" s="6"/>
      <c r="G29" s="6">
        <f t="shared" si="0"/>
        <v>0</v>
      </c>
    </row>
    <row r="30" spans="1:7" ht="36" customHeight="1" thickBot="1">
      <c r="A30" s="6" t="s">
        <v>102</v>
      </c>
      <c r="B30" s="7" t="s">
        <v>103</v>
      </c>
      <c r="C30" s="7" t="s">
        <v>104</v>
      </c>
      <c r="D30" s="6" t="s">
        <v>105</v>
      </c>
      <c r="E30" s="8">
        <v>1</v>
      </c>
      <c r="F30" s="6"/>
      <c r="G30" s="6">
        <f t="shared" si="0"/>
        <v>0</v>
      </c>
    </row>
    <row r="31" spans="1:7" ht="36" customHeight="1" thickBot="1">
      <c r="A31" s="6" t="s">
        <v>106</v>
      </c>
      <c r="B31" s="7" t="s">
        <v>107</v>
      </c>
      <c r="C31" s="7" t="s">
        <v>108</v>
      </c>
      <c r="D31" s="6" t="s">
        <v>64</v>
      </c>
      <c r="E31" s="8">
        <v>1000000</v>
      </c>
      <c r="F31" s="6"/>
      <c r="G31" s="6">
        <f t="shared" si="0"/>
        <v>0</v>
      </c>
    </row>
    <row r="32" spans="1:7" ht="36" customHeight="1" thickBot="1">
      <c r="A32" s="6" t="s">
        <v>109</v>
      </c>
      <c r="B32" s="7" t="s">
        <v>110</v>
      </c>
      <c r="C32" s="7" t="s">
        <v>111</v>
      </c>
      <c r="D32" s="6" t="s">
        <v>87</v>
      </c>
      <c r="E32" s="9">
        <v>730</v>
      </c>
      <c r="F32" s="6"/>
      <c r="G32" s="6">
        <f t="shared" si="0"/>
        <v>0</v>
      </c>
    </row>
    <row r="33" spans="1:12" ht="36" customHeight="1" thickBot="1">
      <c r="A33" s="6" t="s">
        <v>112</v>
      </c>
      <c r="B33" s="7" t="s">
        <v>113</v>
      </c>
      <c r="C33" s="7" t="s">
        <v>114</v>
      </c>
      <c r="D33" s="6" t="s">
        <v>115</v>
      </c>
      <c r="E33" s="8">
        <v>10</v>
      </c>
      <c r="F33" s="6"/>
      <c r="G33" s="6">
        <f t="shared" si="0"/>
        <v>0</v>
      </c>
    </row>
    <row r="34" spans="1:12" ht="36" customHeight="1" thickBot="1">
      <c r="A34" s="122" t="s">
        <v>116</v>
      </c>
      <c r="B34" s="123"/>
      <c r="C34" s="123"/>
      <c r="D34" s="123"/>
      <c r="E34" s="123"/>
      <c r="F34" s="124"/>
      <c r="G34" s="6"/>
    </row>
    <row r="35" spans="1:12" ht="36" customHeight="1" thickBot="1">
      <c r="A35" s="6" t="s">
        <v>117</v>
      </c>
      <c r="B35" s="7" t="s">
        <v>118</v>
      </c>
      <c r="C35" s="7" t="s">
        <v>119</v>
      </c>
      <c r="D35" s="6" t="s">
        <v>87</v>
      </c>
      <c r="E35" s="8">
        <v>730</v>
      </c>
      <c r="F35" s="6"/>
      <c r="G35" s="6">
        <f t="shared" si="0"/>
        <v>0</v>
      </c>
    </row>
    <row r="36" spans="1:12" ht="36" customHeight="1" thickBot="1">
      <c r="A36" s="6" t="s">
        <v>120</v>
      </c>
      <c r="B36" s="7" t="s">
        <v>121</v>
      </c>
      <c r="C36" s="7" t="s">
        <v>122</v>
      </c>
      <c r="D36" s="6" t="s">
        <v>64</v>
      </c>
      <c r="E36" s="8">
        <v>20000000</v>
      </c>
      <c r="F36" s="6"/>
      <c r="G36" s="6">
        <f t="shared" si="0"/>
        <v>0</v>
      </c>
    </row>
    <row r="37" spans="1:12" ht="36" customHeight="1" thickBot="1">
      <c r="A37" s="6" t="s">
        <v>123</v>
      </c>
      <c r="B37" s="7" t="s">
        <v>124</v>
      </c>
      <c r="C37" s="7" t="s">
        <v>125</v>
      </c>
      <c r="D37" s="6" t="s">
        <v>87</v>
      </c>
      <c r="E37" s="8">
        <v>730</v>
      </c>
      <c r="F37" s="6"/>
      <c r="G37" s="6">
        <f t="shared" si="0"/>
        <v>0</v>
      </c>
    </row>
    <row r="38" spans="1:12" ht="36" customHeight="1" thickBot="1">
      <c r="A38" s="6" t="s">
        <v>126</v>
      </c>
      <c r="B38" s="7" t="s">
        <v>127</v>
      </c>
      <c r="C38" s="7" t="s">
        <v>128</v>
      </c>
      <c r="D38" s="6" t="s">
        <v>87</v>
      </c>
      <c r="E38" s="8">
        <v>730</v>
      </c>
      <c r="F38" s="6"/>
      <c r="G38" s="6">
        <f t="shared" si="0"/>
        <v>0</v>
      </c>
    </row>
    <row r="39" spans="1:12" ht="36" customHeight="1" thickBot="1">
      <c r="A39" s="122" t="s">
        <v>129</v>
      </c>
      <c r="B39" s="123"/>
      <c r="C39" s="123"/>
      <c r="D39" s="123"/>
      <c r="E39" s="123"/>
      <c r="F39" s="124"/>
      <c r="G39" s="6"/>
    </row>
    <row r="40" spans="1:12" ht="36" customHeight="1" thickBot="1">
      <c r="A40" s="6" t="s">
        <v>117</v>
      </c>
      <c r="B40" s="7" t="s">
        <v>130</v>
      </c>
      <c r="C40" s="7" t="s">
        <v>131</v>
      </c>
      <c r="D40" s="6" t="s">
        <v>132</v>
      </c>
      <c r="E40" s="8">
        <v>10000000</v>
      </c>
      <c r="F40" s="6"/>
      <c r="G40" s="6">
        <f>E40*F40</f>
        <v>0</v>
      </c>
    </row>
    <row r="41" spans="1:12" ht="36" customHeight="1" thickBot="1">
      <c r="A41" s="6" t="s">
        <v>120</v>
      </c>
      <c r="B41" s="7" t="s">
        <v>133</v>
      </c>
      <c r="C41" s="7" t="s">
        <v>134</v>
      </c>
      <c r="D41" s="6" t="s">
        <v>135</v>
      </c>
      <c r="E41" s="8">
        <v>100000000</v>
      </c>
      <c r="F41" s="6"/>
      <c r="G41" s="6">
        <f>E41*F41</f>
        <v>0</v>
      </c>
    </row>
    <row r="42" spans="1:12" ht="36" customHeight="1">
      <c r="A42" s="6" t="s">
        <v>123</v>
      </c>
      <c r="B42" s="7" t="s">
        <v>136</v>
      </c>
      <c r="C42" s="7" t="s">
        <v>137</v>
      </c>
      <c r="D42" s="6" t="s">
        <v>64</v>
      </c>
      <c r="E42" s="8">
        <v>50000000</v>
      </c>
      <c r="F42" s="6"/>
      <c r="G42" s="6">
        <f>E42*F42</f>
        <v>0</v>
      </c>
    </row>
    <row r="43" spans="1:12" s="64" customFormat="1" ht="36" customHeight="1">
      <c r="A43" s="131" t="s">
        <v>138</v>
      </c>
      <c r="B43" s="131"/>
      <c r="C43" s="131"/>
      <c r="D43" s="131"/>
      <c r="E43" s="131"/>
      <c r="F43" s="132"/>
      <c r="G43" s="6"/>
      <c r="K43" s="11"/>
      <c r="L43" s="11"/>
    </row>
    <row r="44" spans="1:12" ht="36" customHeight="1">
      <c r="A44" s="6">
        <v>6.1</v>
      </c>
      <c r="B44" s="69" t="s">
        <v>139</v>
      </c>
      <c r="C44" s="7" t="s">
        <v>140</v>
      </c>
      <c r="D44" s="6" t="s">
        <v>141</v>
      </c>
      <c r="E44" s="8">
        <v>1000</v>
      </c>
      <c r="F44" s="6"/>
      <c r="G44" s="6">
        <f>E44*F44</f>
        <v>0</v>
      </c>
    </row>
    <row r="45" spans="1:12" ht="36" customHeight="1">
      <c r="A45" s="6">
        <v>6.2</v>
      </c>
      <c r="B45" s="65" t="s">
        <v>142</v>
      </c>
      <c r="C45" s="7" t="s">
        <v>143</v>
      </c>
      <c r="D45" s="6" t="s">
        <v>144</v>
      </c>
      <c r="E45" s="76">
        <v>10</v>
      </c>
      <c r="F45" s="6"/>
      <c r="G45" s="6">
        <f>E45*F45</f>
        <v>0</v>
      </c>
    </row>
    <row r="46" spans="1:12" s="1" customFormat="1" ht="36" customHeight="1">
      <c r="A46" s="6">
        <v>6.3</v>
      </c>
      <c r="B46" s="70" t="s">
        <v>145</v>
      </c>
      <c r="C46" s="68" t="s">
        <v>146</v>
      </c>
      <c r="D46" s="67" t="s">
        <v>147</v>
      </c>
      <c r="E46" s="77">
        <v>100</v>
      </c>
      <c r="F46" s="74"/>
      <c r="G46" s="6">
        <f>E46*F46</f>
        <v>0</v>
      </c>
      <c r="K46" s="10"/>
      <c r="L46" s="10"/>
    </row>
    <row r="47" spans="1:12" ht="36" customHeight="1">
      <c r="A47" s="62">
        <v>6.4</v>
      </c>
      <c r="B47" s="85" t="s">
        <v>148</v>
      </c>
      <c r="C47" s="63" t="s">
        <v>149</v>
      </c>
      <c r="D47" s="83" t="s">
        <v>150</v>
      </c>
      <c r="E47" s="82">
        <v>10000000</v>
      </c>
      <c r="F47" s="74"/>
      <c r="G47" s="6">
        <f>E47*F47</f>
        <v>0</v>
      </c>
    </row>
    <row r="48" spans="1:12" ht="36" customHeight="1">
      <c r="A48" s="72">
        <v>6.5</v>
      </c>
      <c r="B48" s="85" t="s">
        <v>151</v>
      </c>
      <c r="C48" s="73" t="s">
        <v>152</v>
      </c>
      <c r="D48" s="75" t="s">
        <v>153</v>
      </c>
      <c r="E48" s="82">
        <v>1</v>
      </c>
      <c r="F48" s="74"/>
      <c r="G48" s="6">
        <f>E48*F48</f>
        <v>0</v>
      </c>
    </row>
    <row r="49" spans="1:7" ht="36" customHeight="1">
      <c r="A49" s="79">
        <v>6.6</v>
      </c>
      <c r="B49" s="80" t="s">
        <v>154</v>
      </c>
      <c r="C49" s="81" t="s">
        <v>155</v>
      </c>
      <c r="D49" s="84" t="s">
        <v>156</v>
      </c>
      <c r="E49" s="78">
        <v>200</v>
      </c>
      <c r="F49" s="74"/>
      <c r="G49" s="6">
        <f>E49*F49</f>
        <v>0</v>
      </c>
    </row>
    <row r="50" spans="1:7" ht="36" customHeight="1">
      <c r="A50" s="128" t="s">
        <v>157</v>
      </c>
      <c r="B50" s="129"/>
      <c r="C50" s="129"/>
      <c r="D50" s="129"/>
      <c r="E50" s="130"/>
      <c r="F50" s="74"/>
      <c r="G50" s="6"/>
    </row>
    <row r="51" spans="1:7" ht="36" customHeight="1">
      <c r="A51" s="86">
        <v>7.1</v>
      </c>
      <c r="B51" s="85" t="s">
        <v>158</v>
      </c>
      <c r="C51" s="66" t="s">
        <v>159</v>
      </c>
      <c r="D51" s="87" t="s">
        <v>160</v>
      </c>
      <c r="E51" s="88">
        <v>730</v>
      </c>
      <c r="F51" s="6"/>
      <c r="G51" s="6">
        <f>E51*F51</f>
        <v>0</v>
      </c>
    </row>
    <row r="52" spans="1:7" ht="36" customHeight="1">
      <c r="A52" s="89">
        <v>7.2</v>
      </c>
      <c r="B52" s="85" t="s">
        <v>161</v>
      </c>
      <c r="C52" s="90" t="s">
        <v>162</v>
      </c>
      <c r="D52" s="87" t="s">
        <v>163</v>
      </c>
      <c r="E52" s="88">
        <v>100</v>
      </c>
      <c r="F52" s="6"/>
      <c r="G52" s="6">
        <f>E52*F52</f>
        <v>0</v>
      </c>
    </row>
    <row r="53" spans="1:7" ht="36" customHeight="1">
      <c r="A53" s="89">
        <v>7.3</v>
      </c>
      <c r="B53" s="85" t="s">
        <v>164</v>
      </c>
      <c r="C53" s="90" t="s">
        <v>165</v>
      </c>
      <c r="D53" s="75" t="s">
        <v>150</v>
      </c>
      <c r="E53" s="88">
        <v>1000000</v>
      </c>
      <c r="F53" s="6"/>
      <c r="G53" s="6">
        <f>E53*F53</f>
        <v>0</v>
      </c>
    </row>
    <row r="54" spans="1:7" ht="36" customHeight="1">
      <c r="A54" s="89">
        <v>7.4</v>
      </c>
      <c r="B54" s="85" t="s">
        <v>166</v>
      </c>
      <c r="C54" s="90" t="s">
        <v>167</v>
      </c>
      <c r="D54" s="93" t="s">
        <v>168</v>
      </c>
      <c r="E54" s="91">
        <v>10000000</v>
      </c>
      <c r="F54" s="74"/>
      <c r="G54" s="6">
        <f>E54*F54</f>
        <v>0</v>
      </c>
    </row>
    <row r="55" spans="1:7" ht="36" customHeight="1">
      <c r="A55" s="89">
        <v>7.4</v>
      </c>
      <c r="B55" s="85" t="s">
        <v>169</v>
      </c>
      <c r="C55" s="90" t="s">
        <v>170</v>
      </c>
      <c r="D55" s="77" t="s">
        <v>171</v>
      </c>
      <c r="E55" s="92">
        <v>10000000</v>
      </c>
      <c r="F55" s="94"/>
      <c r="G55" s="6">
        <f>E55*F55</f>
        <v>0</v>
      </c>
    </row>
    <row r="56" spans="1:7" ht="36" customHeight="1">
      <c r="A56" s="133" t="s">
        <v>172</v>
      </c>
      <c r="B56" s="134"/>
      <c r="C56" s="134"/>
      <c r="D56" s="134"/>
      <c r="E56" s="134"/>
      <c r="F56" s="135"/>
      <c r="G56" s="74"/>
    </row>
    <row r="57" spans="1:7" ht="36" customHeight="1">
      <c r="A57" s="95">
        <v>8.1</v>
      </c>
      <c r="B57" s="96" t="s">
        <v>173</v>
      </c>
      <c r="C57" s="99" t="s">
        <v>174</v>
      </c>
      <c r="D57" s="97" t="s">
        <v>175</v>
      </c>
      <c r="E57" s="92">
        <v>2000</v>
      </c>
      <c r="F57" s="98"/>
      <c r="G57" s="6">
        <f>E57*F57</f>
        <v>0</v>
      </c>
    </row>
    <row r="58" spans="1:7" ht="36" customHeight="1">
      <c r="A58" s="89">
        <v>8.1999999999999993</v>
      </c>
      <c r="B58" s="85" t="s">
        <v>176</v>
      </c>
      <c r="C58" s="90" t="s">
        <v>177</v>
      </c>
      <c r="D58" s="75" t="s">
        <v>178</v>
      </c>
      <c r="E58" s="88">
        <v>200</v>
      </c>
      <c r="F58" s="6"/>
      <c r="G58" s="6">
        <f>E58*F58</f>
        <v>0</v>
      </c>
    </row>
    <row r="59" spans="1:7" ht="36" customHeight="1">
      <c r="A59" s="89">
        <v>8.3000000000000007</v>
      </c>
      <c r="B59" s="85" t="s">
        <v>179</v>
      </c>
      <c r="C59" s="90" t="s">
        <v>180</v>
      </c>
      <c r="D59" s="100" t="s">
        <v>178</v>
      </c>
      <c r="E59" s="75">
        <v>200</v>
      </c>
      <c r="F59" s="74"/>
      <c r="G59" s="6">
        <f>E59*F59</f>
        <v>0</v>
      </c>
    </row>
    <row r="60" spans="1:7" ht="36" customHeight="1">
      <c r="A60" s="89">
        <v>8.4</v>
      </c>
      <c r="B60" s="85" t="s">
        <v>181</v>
      </c>
      <c r="C60" s="90" t="s">
        <v>182</v>
      </c>
      <c r="D60" s="93" t="s">
        <v>183</v>
      </c>
      <c r="E60" s="101">
        <v>730</v>
      </c>
      <c r="F60" s="74"/>
      <c r="G60" s="6">
        <f>E60*F60</f>
        <v>0</v>
      </c>
    </row>
    <row r="61" spans="1:7" ht="36" customHeight="1">
      <c r="A61" s="89">
        <v>8.5</v>
      </c>
      <c r="B61" s="85" t="s">
        <v>184</v>
      </c>
      <c r="C61" s="90" t="s">
        <v>185</v>
      </c>
      <c r="D61" s="77" t="s">
        <v>178</v>
      </c>
      <c r="E61" s="92">
        <v>50</v>
      </c>
      <c r="F61" s="94"/>
      <c r="G61" s="6">
        <f>E61*F61</f>
        <v>0</v>
      </c>
    </row>
    <row r="62" spans="1:7" ht="36" customHeight="1">
      <c r="A62" s="136" t="s">
        <v>186</v>
      </c>
      <c r="B62" s="137"/>
      <c r="C62" s="137"/>
      <c r="D62" s="137"/>
      <c r="E62" s="137"/>
      <c r="F62" s="138"/>
      <c r="G62" s="74"/>
    </row>
    <row r="63" spans="1:7" ht="36" customHeight="1">
      <c r="A63" s="95">
        <v>9.1</v>
      </c>
      <c r="B63" s="96" t="s">
        <v>187</v>
      </c>
      <c r="C63" s="71" t="s">
        <v>188</v>
      </c>
      <c r="D63" s="97" t="s">
        <v>189</v>
      </c>
      <c r="E63" s="92">
        <v>5</v>
      </c>
      <c r="F63" s="98"/>
      <c r="G63" s="6">
        <f>E63*F63</f>
        <v>0</v>
      </c>
    </row>
    <row r="64" spans="1:7" ht="36" customHeight="1">
      <c r="A64" s="89">
        <v>9.1999999999999993</v>
      </c>
      <c r="B64" s="109" t="s">
        <v>190</v>
      </c>
      <c r="C64" s="90" t="s">
        <v>191</v>
      </c>
      <c r="D64" s="75" t="s">
        <v>192</v>
      </c>
      <c r="E64" s="88">
        <v>50</v>
      </c>
      <c r="F64" s="6"/>
      <c r="G64" s="6">
        <f>E64*F64</f>
        <v>0</v>
      </c>
    </row>
    <row r="65" spans="1:7" ht="36" customHeight="1">
      <c r="A65" s="89">
        <v>9.3000000000000007</v>
      </c>
      <c r="B65" s="96" t="s">
        <v>193</v>
      </c>
      <c r="C65" s="90" t="s">
        <v>194</v>
      </c>
      <c r="D65" s="104" t="s">
        <v>195</v>
      </c>
      <c r="E65" s="88">
        <v>1000</v>
      </c>
      <c r="F65" s="6"/>
      <c r="G65" s="6">
        <f>E65*F65</f>
        <v>0</v>
      </c>
    </row>
    <row r="66" spans="1:7" ht="36" customHeight="1">
      <c r="A66" s="89">
        <v>9.4</v>
      </c>
      <c r="B66" s="85" t="s">
        <v>196</v>
      </c>
      <c r="C66" s="90" t="s">
        <v>197</v>
      </c>
      <c r="D66" s="103" t="s">
        <v>160</v>
      </c>
      <c r="E66" s="107">
        <v>730</v>
      </c>
      <c r="F66" s="74"/>
      <c r="G66" s="6">
        <f>E66*F66</f>
        <v>0</v>
      </c>
    </row>
    <row r="67" spans="1:7" ht="36" customHeight="1">
      <c r="A67" s="89">
        <v>9.5</v>
      </c>
      <c r="B67" s="85" t="s">
        <v>198</v>
      </c>
      <c r="C67" s="90" t="s">
        <v>199</v>
      </c>
      <c r="D67" s="106" t="s">
        <v>178</v>
      </c>
      <c r="E67" s="91">
        <v>200</v>
      </c>
      <c r="F67" s="102"/>
      <c r="G67" s="6">
        <f>E67*F67</f>
        <v>0</v>
      </c>
    </row>
    <row r="68" spans="1:7" ht="36" customHeight="1">
      <c r="A68" s="89">
        <v>9.6</v>
      </c>
      <c r="B68" s="85" t="s">
        <v>200</v>
      </c>
      <c r="C68" s="90" t="s">
        <v>201</v>
      </c>
      <c r="D68" s="105" t="s">
        <v>202</v>
      </c>
      <c r="E68" s="108">
        <v>730</v>
      </c>
      <c r="F68" s="102"/>
      <c r="G68" s="6">
        <f>E68*F68</f>
        <v>0</v>
      </c>
    </row>
    <row r="69" spans="1:7" ht="36" customHeight="1">
      <c r="A69" s="136" t="s">
        <v>203</v>
      </c>
      <c r="B69" s="137"/>
      <c r="C69" s="137"/>
      <c r="D69" s="137"/>
      <c r="E69" s="139"/>
      <c r="F69" s="138"/>
      <c r="G69" s="74"/>
    </row>
    <row r="70" spans="1:7" ht="36" customHeight="1">
      <c r="A70" s="95">
        <v>10.1</v>
      </c>
      <c r="B70" s="96" t="s">
        <v>204</v>
      </c>
      <c r="C70" s="71" t="s">
        <v>205</v>
      </c>
      <c r="D70" s="97" t="s">
        <v>206</v>
      </c>
      <c r="E70" s="92">
        <v>730</v>
      </c>
      <c r="F70" s="98"/>
      <c r="G70" s="6">
        <f>E70*F70</f>
        <v>0</v>
      </c>
    </row>
    <row r="71" spans="1:7" ht="36" customHeight="1">
      <c r="A71" s="89">
        <v>10.199999999999999</v>
      </c>
      <c r="B71" s="85" t="s">
        <v>207</v>
      </c>
      <c r="C71" s="90" t="s">
        <v>208</v>
      </c>
      <c r="D71" s="87" t="s">
        <v>209</v>
      </c>
      <c r="E71" s="88">
        <v>5000</v>
      </c>
      <c r="F71" s="6"/>
      <c r="G71" s="6">
        <f>E71*F71</f>
        <v>0</v>
      </c>
    </row>
    <row r="72" spans="1:7" ht="36" customHeight="1">
      <c r="A72" s="89">
        <v>10.3</v>
      </c>
      <c r="B72" s="85" t="s">
        <v>210</v>
      </c>
      <c r="C72" s="90" t="s">
        <v>211</v>
      </c>
      <c r="D72" s="75" t="s">
        <v>202</v>
      </c>
      <c r="E72" s="88">
        <v>730</v>
      </c>
      <c r="F72" s="6"/>
      <c r="G72" s="6">
        <f>E72*F72</f>
        <v>0</v>
      </c>
    </row>
    <row r="73" spans="1:7" ht="36" customHeight="1">
      <c r="A73" s="89">
        <v>10.4</v>
      </c>
      <c r="B73" s="85" t="s">
        <v>212</v>
      </c>
      <c r="C73" s="90" t="s">
        <v>213</v>
      </c>
      <c r="D73" s="93" t="s">
        <v>178</v>
      </c>
      <c r="E73" s="91">
        <v>100</v>
      </c>
      <c r="F73" s="74"/>
      <c r="G73" s="6">
        <f>E73*F73</f>
        <v>0</v>
      </c>
    </row>
    <row r="74" spans="1:7" ht="36" customHeight="1">
      <c r="A74" s="89">
        <v>10.5</v>
      </c>
      <c r="B74" s="85" t="s">
        <v>214</v>
      </c>
      <c r="C74" s="90" t="s">
        <v>215</v>
      </c>
      <c r="D74" s="75" t="s">
        <v>216</v>
      </c>
      <c r="E74" s="92">
        <v>100</v>
      </c>
      <c r="F74" s="6"/>
      <c r="G74" s="6">
        <f>E74*F74</f>
        <v>0</v>
      </c>
    </row>
    <row r="75" spans="1:7" ht="36" customHeight="1">
      <c r="A75" s="125"/>
      <c r="B75" s="126"/>
      <c r="C75" s="126"/>
      <c r="D75" s="126"/>
      <c r="E75" s="127"/>
      <c r="F75" s="15" t="s">
        <v>217</v>
      </c>
      <c r="G75" s="121">
        <f>SUM(G3:G74)</f>
        <v>0</v>
      </c>
    </row>
  </sheetData>
  <mergeCells count="11">
    <mergeCell ref="A2:F2"/>
    <mergeCell ref="A75:E75"/>
    <mergeCell ref="A39:F39"/>
    <mergeCell ref="A34:F34"/>
    <mergeCell ref="A24:F24"/>
    <mergeCell ref="A9:F9"/>
    <mergeCell ref="A50:E50"/>
    <mergeCell ref="A43:F43"/>
    <mergeCell ref="A56:F56"/>
    <mergeCell ref="A62:F62"/>
    <mergeCell ref="A69:F69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538F-0035-4D6E-AF31-16A90BBE893C}">
  <dimension ref="A1:M75"/>
  <sheetViews>
    <sheetView topLeftCell="A28" workbookViewId="0">
      <selection activeCell="G42" sqref="G42"/>
    </sheetView>
  </sheetViews>
  <sheetFormatPr defaultRowHeight="15"/>
  <cols>
    <col min="1" max="1" width="19.7109375" style="33" customWidth="1"/>
    <col min="2" max="2" width="16.28515625" style="33" customWidth="1"/>
    <col min="3" max="3" width="50.140625" style="33" customWidth="1"/>
    <col min="4" max="4" width="11.7109375" style="1" customWidth="1"/>
    <col min="5" max="5" width="14.42578125" style="1" customWidth="1"/>
    <col min="6" max="6" width="2.5703125" customWidth="1"/>
    <col min="7" max="7" width="24.140625" customWidth="1"/>
    <col min="8" max="8" width="63.42578125" customWidth="1"/>
    <col min="9" max="9" width="2.5703125" customWidth="1"/>
    <col min="10" max="10" width="10.85546875" customWidth="1"/>
    <col min="11" max="11" width="16.28515625" bestFit="1" customWidth="1"/>
    <col min="12" max="12" width="12.7109375" bestFit="1" customWidth="1"/>
    <col min="13" max="13" width="11.42578125" bestFit="1" customWidth="1"/>
  </cols>
  <sheetData>
    <row r="1" spans="1:13" ht="38.25">
      <c r="A1" s="35" t="s">
        <v>218</v>
      </c>
      <c r="B1" s="28" t="s">
        <v>219</v>
      </c>
      <c r="C1" s="29" t="s">
        <v>220</v>
      </c>
      <c r="D1" s="18" t="s">
        <v>221</v>
      </c>
      <c r="E1" s="18" t="s">
        <v>222</v>
      </c>
    </row>
    <row r="2" spans="1:13" ht="16.5" customHeight="1">
      <c r="A2" s="143" t="s">
        <v>223</v>
      </c>
      <c r="B2" s="143" t="s">
        <v>224</v>
      </c>
      <c r="C2" s="30" t="s">
        <v>225</v>
      </c>
      <c r="D2" s="21" t="s">
        <v>226</v>
      </c>
      <c r="E2" s="22" t="s">
        <v>227</v>
      </c>
      <c r="G2" s="152" t="s">
        <v>228</v>
      </c>
      <c r="H2" s="153"/>
      <c r="J2" s="144" t="s">
        <v>229</v>
      </c>
      <c r="K2" s="144"/>
      <c r="L2" s="144"/>
      <c r="M2" s="144"/>
    </row>
    <row r="3" spans="1:13">
      <c r="A3" s="142"/>
      <c r="B3" s="142"/>
      <c r="C3" s="32" t="s">
        <v>230</v>
      </c>
      <c r="D3" s="21" t="s">
        <v>226</v>
      </c>
      <c r="E3" s="23" t="s">
        <v>227</v>
      </c>
      <c r="G3" s="146" t="s">
        <v>231</v>
      </c>
      <c r="H3" s="40" t="s">
        <v>232</v>
      </c>
      <c r="J3" s="51" t="s">
        <v>233</v>
      </c>
      <c r="K3" s="52" t="s">
        <v>234</v>
      </c>
      <c r="L3" s="53" t="s">
        <v>235</v>
      </c>
      <c r="M3" s="57" t="s">
        <v>236</v>
      </c>
    </row>
    <row r="4" spans="1:13">
      <c r="A4" s="140" t="s">
        <v>237</v>
      </c>
      <c r="B4" s="143" t="s">
        <v>238</v>
      </c>
      <c r="C4" s="31" t="s">
        <v>239</v>
      </c>
      <c r="D4" s="19" t="s">
        <v>240</v>
      </c>
      <c r="E4" s="24" t="s">
        <v>227</v>
      </c>
      <c r="G4" s="147"/>
      <c r="H4" s="37" t="s">
        <v>241</v>
      </c>
      <c r="J4" s="48" t="s">
        <v>242</v>
      </c>
      <c r="K4" s="49" t="s">
        <v>243</v>
      </c>
      <c r="L4" s="41" t="s">
        <v>244</v>
      </c>
      <c r="M4" s="42" t="s">
        <v>245</v>
      </c>
    </row>
    <row r="5" spans="1:13">
      <c r="A5" s="141"/>
      <c r="B5" s="141"/>
      <c r="C5" s="31" t="s">
        <v>246</v>
      </c>
      <c r="D5" s="19" t="s">
        <v>240</v>
      </c>
      <c r="E5" s="24" t="s">
        <v>227</v>
      </c>
      <c r="G5" s="147"/>
      <c r="H5" s="37" t="s">
        <v>247</v>
      </c>
      <c r="J5" s="47" t="s">
        <v>248</v>
      </c>
      <c r="K5" s="49" t="s">
        <v>249</v>
      </c>
      <c r="L5" s="41" t="s">
        <v>245</v>
      </c>
      <c r="M5" s="42" t="s">
        <v>250</v>
      </c>
    </row>
    <row r="6" spans="1:13">
      <c r="A6" s="141"/>
      <c r="B6" s="141"/>
      <c r="C6" s="31" t="s">
        <v>251</v>
      </c>
      <c r="D6" s="19" t="s">
        <v>240</v>
      </c>
      <c r="E6" s="24" t="s">
        <v>227</v>
      </c>
      <c r="G6" s="147"/>
      <c r="H6" s="37" t="s">
        <v>252</v>
      </c>
      <c r="J6" s="46" t="s">
        <v>253</v>
      </c>
      <c r="K6" s="49" t="s">
        <v>254</v>
      </c>
      <c r="L6" s="41" t="s">
        <v>250</v>
      </c>
      <c r="M6" s="42" t="s">
        <v>255</v>
      </c>
    </row>
    <row r="7" spans="1:13">
      <c r="A7" s="141"/>
      <c r="B7" s="142"/>
      <c r="C7" s="31" t="s">
        <v>256</v>
      </c>
      <c r="D7" s="19" t="s">
        <v>240</v>
      </c>
      <c r="E7" s="24" t="s">
        <v>227</v>
      </c>
      <c r="G7" s="147"/>
      <c r="H7" s="37" t="s">
        <v>257</v>
      </c>
      <c r="J7" s="45" t="s">
        <v>258</v>
      </c>
      <c r="K7" s="50" t="s">
        <v>259</v>
      </c>
      <c r="L7" s="43" t="s">
        <v>260</v>
      </c>
      <c r="M7" s="44" t="s">
        <v>261</v>
      </c>
    </row>
    <row r="8" spans="1:13">
      <c r="A8" s="141"/>
      <c r="B8" s="143" t="s">
        <v>262</v>
      </c>
      <c r="C8" s="31" t="s">
        <v>263</v>
      </c>
      <c r="D8" s="19" t="s">
        <v>240</v>
      </c>
      <c r="E8" s="24" t="s">
        <v>227</v>
      </c>
      <c r="G8" s="147"/>
      <c r="H8" s="37" t="s">
        <v>264</v>
      </c>
    </row>
    <row r="9" spans="1:13">
      <c r="A9" s="141"/>
      <c r="B9" s="141"/>
      <c r="C9" s="31" t="s">
        <v>265</v>
      </c>
      <c r="D9" s="19" t="s">
        <v>240</v>
      </c>
      <c r="E9" s="24" t="s">
        <v>227</v>
      </c>
      <c r="G9" s="147"/>
      <c r="H9" s="37" t="s">
        <v>266</v>
      </c>
      <c r="J9" s="144" t="s">
        <v>267</v>
      </c>
      <c r="K9" s="144"/>
      <c r="L9" s="144"/>
      <c r="M9" s="144"/>
    </row>
    <row r="10" spans="1:13">
      <c r="A10" s="141"/>
      <c r="B10" s="141"/>
      <c r="C10" s="31" t="s">
        <v>268</v>
      </c>
      <c r="D10" s="19" t="s">
        <v>240</v>
      </c>
      <c r="E10" s="24" t="s">
        <v>227</v>
      </c>
      <c r="G10" s="147"/>
      <c r="H10" s="37" t="s">
        <v>269</v>
      </c>
      <c r="J10" s="54" t="s">
        <v>233</v>
      </c>
      <c r="K10" s="52" t="s">
        <v>234</v>
      </c>
      <c r="L10" s="53" t="s">
        <v>235</v>
      </c>
      <c r="M10" s="57" t="s">
        <v>236</v>
      </c>
    </row>
    <row r="11" spans="1:13">
      <c r="A11" s="141"/>
      <c r="B11" s="142"/>
      <c r="C11" s="31" t="s">
        <v>270</v>
      </c>
      <c r="D11" s="19" t="s">
        <v>240</v>
      </c>
      <c r="E11" s="24" t="s">
        <v>227</v>
      </c>
      <c r="G11" s="148"/>
      <c r="H11" s="39" t="s">
        <v>271</v>
      </c>
      <c r="J11" s="48" t="s">
        <v>242</v>
      </c>
      <c r="K11" s="49" t="s">
        <v>272</v>
      </c>
      <c r="L11" s="41" t="s">
        <v>273</v>
      </c>
      <c r="M11" s="42" t="s">
        <v>274</v>
      </c>
    </row>
    <row r="12" spans="1:13">
      <c r="A12" s="141"/>
      <c r="B12" s="143" t="s">
        <v>275</v>
      </c>
      <c r="C12" s="31" t="s">
        <v>276</v>
      </c>
      <c r="D12" s="25" t="s">
        <v>277</v>
      </c>
      <c r="E12" s="26" t="s">
        <v>278</v>
      </c>
      <c r="G12" s="149" t="s">
        <v>279</v>
      </c>
      <c r="H12" s="36" t="s">
        <v>280</v>
      </c>
      <c r="J12" s="47" t="s">
        <v>248</v>
      </c>
      <c r="K12" s="49" t="s">
        <v>281</v>
      </c>
      <c r="L12" s="41" t="s">
        <v>255</v>
      </c>
      <c r="M12" s="42" t="s">
        <v>282</v>
      </c>
    </row>
    <row r="13" spans="1:13">
      <c r="A13" s="141"/>
      <c r="B13" s="141"/>
      <c r="C13" s="31" t="s">
        <v>283</v>
      </c>
      <c r="D13" s="27" t="s">
        <v>284</v>
      </c>
      <c r="E13" s="26" t="s">
        <v>278</v>
      </c>
      <c r="G13" s="150"/>
      <c r="H13" s="37" t="s">
        <v>285</v>
      </c>
      <c r="J13" s="46" t="s">
        <v>253</v>
      </c>
      <c r="K13" s="49" t="s">
        <v>286</v>
      </c>
      <c r="L13" s="41" t="s">
        <v>287</v>
      </c>
      <c r="M13" s="42" t="s">
        <v>288</v>
      </c>
    </row>
    <row r="14" spans="1:13">
      <c r="A14" s="141"/>
      <c r="B14" s="141"/>
      <c r="C14" s="31" t="s">
        <v>289</v>
      </c>
      <c r="D14" s="27" t="s">
        <v>284</v>
      </c>
      <c r="E14" s="26" t="s">
        <v>278</v>
      </c>
      <c r="G14" s="150"/>
      <c r="H14" s="37" t="s">
        <v>290</v>
      </c>
      <c r="J14" s="45" t="s">
        <v>258</v>
      </c>
      <c r="K14" s="50" t="s">
        <v>291</v>
      </c>
      <c r="L14" s="43" t="s">
        <v>288</v>
      </c>
      <c r="M14" s="44" t="s">
        <v>292</v>
      </c>
    </row>
    <row r="15" spans="1:13">
      <c r="A15" s="141"/>
      <c r="B15" s="142"/>
      <c r="C15" s="31" t="s">
        <v>293</v>
      </c>
      <c r="D15" s="27" t="s">
        <v>284</v>
      </c>
      <c r="E15" s="26" t="s">
        <v>278</v>
      </c>
      <c r="G15" s="150"/>
      <c r="H15" s="37" t="s">
        <v>294</v>
      </c>
    </row>
    <row r="16" spans="1:13" ht="16.5" customHeight="1">
      <c r="A16" s="141"/>
      <c r="B16" s="143" t="s">
        <v>295</v>
      </c>
      <c r="C16" s="31" t="s">
        <v>296</v>
      </c>
      <c r="D16" s="19" t="s">
        <v>240</v>
      </c>
      <c r="E16" s="26" t="s">
        <v>278</v>
      </c>
      <c r="G16" s="150"/>
      <c r="H16" s="37" t="s">
        <v>297</v>
      </c>
      <c r="J16" s="144" t="s">
        <v>298</v>
      </c>
      <c r="K16" s="144"/>
      <c r="L16" s="144"/>
    </row>
    <row r="17" spans="1:12">
      <c r="A17" s="141"/>
      <c r="B17" s="141"/>
      <c r="C17" s="31" t="s">
        <v>299</v>
      </c>
      <c r="D17" s="19" t="s">
        <v>240</v>
      </c>
      <c r="E17" s="26" t="s">
        <v>278</v>
      </c>
      <c r="G17" s="150"/>
      <c r="H17" s="37" t="s">
        <v>300</v>
      </c>
      <c r="J17" s="54" t="s">
        <v>233</v>
      </c>
      <c r="K17" s="55" t="s">
        <v>301</v>
      </c>
      <c r="L17" s="56" t="s">
        <v>302</v>
      </c>
    </row>
    <row r="18" spans="1:12">
      <c r="A18" s="141"/>
      <c r="B18" s="141"/>
      <c r="C18" s="31" t="s">
        <v>303</v>
      </c>
      <c r="D18" s="19" t="s">
        <v>240</v>
      </c>
      <c r="E18" s="26" t="s">
        <v>278</v>
      </c>
      <c r="G18" s="150"/>
      <c r="H18" s="37" t="s">
        <v>304</v>
      </c>
      <c r="J18" s="48" t="s">
        <v>242</v>
      </c>
      <c r="K18" s="41" t="s">
        <v>249</v>
      </c>
      <c r="L18" s="42" t="s">
        <v>254</v>
      </c>
    </row>
    <row r="19" spans="1:12">
      <c r="A19" s="142"/>
      <c r="B19" s="142"/>
      <c r="C19" s="31" t="s">
        <v>305</v>
      </c>
      <c r="D19" s="19" t="s">
        <v>240</v>
      </c>
      <c r="E19" s="26" t="s">
        <v>278</v>
      </c>
      <c r="G19" s="150"/>
      <c r="H19" s="37" t="s">
        <v>306</v>
      </c>
      <c r="J19" s="47" t="s">
        <v>248</v>
      </c>
      <c r="K19" s="41" t="s">
        <v>245</v>
      </c>
      <c r="L19" s="42" t="s">
        <v>250</v>
      </c>
    </row>
    <row r="20" spans="1:12">
      <c r="A20" s="143" t="s">
        <v>307</v>
      </c>
      <c r="B20" s="143" t="s">
        <v>308</v>
      </c>
      <c r="C20" s="31" t="s">
        <v>309</v>
      </c>
      <c r="D20" s="27" t="s">
        <v>284</v>
      </c>
      <c r="E20" s="26" t="s">
        <v>278</v>
      </c>
      <c r="G20" s="151"/>
      <c r="H20" s="38" t="s">
        <v>310</v>
      </c>
      <c r="J20" s="46" t="s">
        <v>253</v>
      </c>
      <c r="K20" s="41" t="s">
        <v>311</v>
      </c>
      <c r="L20" s="42" t="s">
        <v>312</v>
      </c>
    </row>
    <row r="21" spans="1:12" ht="15" customHeight="1">
      <c r="A21" s="141"/>
      <c r="B21" s="141"/>
      <c r="C21" s="31" t="s">
        <v>313</v>
      </c>
      <c r="D21" s="27" t="s">
        <v>284</v>
      </c>
      <c r="E21" s="26" t="s">
        <v>278</v>
      </c>
      <c r="G21" s="154" t="s">
        <v>314</v>
      </c>
      <c r="H21" s="155"/>
      <c r="J21" s="45" t="s">
        <v>258</v>
      </c>
      <c r="K21" s="43" t="s">
        <v>312</v>
      </c>
      <c r="L21" s="44" t="s">
        <v>261</v>
      </c>
    </row>
    <row r="22" spans="1:12" ht="30.75">
      <c r="A22" s="141"/>
      <c r="B22" s="141"/>
      <c r="C22" s="31" t="s">
        <v>315</v>
      </c>
      <c r="D22" s="27" t="s">
        <v>284</v>
      </c>
      <c r="E22" s="26" t="s">
        <v>278</v>
      </c>
      <c r="G22" s="160" t="s">
        <v>316</v>
      </c>
      <c r="H22" s="113" t="s">
        <v>317</v>
      </c>
    </row>
    <row r="23" spans="1:12">
      <c r="A23" s="141"/>
      <c r="B23" s="142"/>
      <c r="C23" s="31" t="s">
        <v>318</v>
      </c>
      <c r="D23" s="27" t="s">
        <v>284</v>
      </c>
      <c r="E23" s="26" t="s">
        <v>278</v>
      </c>
      <c r="G23" s="161"/>
      <c r="H23" s="112" t="s">
        <v>319</v>
      </c>
    </row>
    <row r="24" spans="1:12">
      <c r="A24" s="141"/>
      <c r="B24" s="143" t="s">
        <v>320</v>
      </c>
      <c r="C24" s="31" t="s">
        <v>321</v>
      </c>
      <c r="D24" s="19" t="s">
        <v>240</v>
      </c>
      <c r="E24" s="26" t="s">
        <v>278</v>
      </c>
      <c r="G24" s="161"/>
      <c r="H24" s="37" t="s">
        <v>322</v>
      </c>
    </row>
    <row r="25" spans="1:12">
      <c r="A25" s="141"/>
      <c r="B25" s="142"/>
      <c r="C25" s="31" t="s">
        <v>323</v>
      </c>
      <c r="D25" s="19" t="s">
        <v>240</v>
      </c>
      <c r="E25" s="26" t="s">
        <v>278</v>
      </c>
      <c r="G25" s="161"/>
      <c r="H25" s="156" t="s">
        <v>324</v>
      </c>
    </row>
    <row r="26" spans="1:12">
      <c r="A26" s="141"/>
      <c r="B26" s="143" t="s">
        <v>325</v>
      </c>
      <c r="C26" s="31" t="s">
        <v>326</v>
      </c>
      <c r="D26" s="19" t="s">
        <v>240</v>
      </c>
      <c r="E26" s="26" t="s">
        <v>278</v>
      </c>
      <c r="G26" s="161"/>
      <c r="H26" s="157"/>
    </row>
    <row r="27" spans="1:12">
      <c r="A27" s="141"/>
      <c r="B27" s="141"/>
      <c r="C27" s="31" t="s">
        <v>327</v>
      </c>
      <c r="D27" s="19" t="s">
        <v>240</v>
      </c>
      <c r="E27" s="26" t="s">
        <v>278</v>
      </c>
      <c r="G27" s="161"/>
      <c r="H27" s="37" t="s">
        <v>328</v>
      </c>
    </row>
    <row r="28" spans="1:12">
      <c r="A28" s="141"/>
      <c r="B28" s="141"/>
      <c r="C28" s="31" t="s">
        <v>329</v>
      </c>
      <c r="D28" s="19" t="s">
        <v>240</v>
      </c>
      <c r="E28" s="26" t="s">
        <v>278</v>
      </c>
      <c r="G28" s="161"/>
      <c r="H28" s="156" t="s">
        <v>330</v>
      </c>
    </row>
    <row r="29" spans="1:12">
      <c r="A29" s="142"/>
      <c r="B29" s="142"/>
      <c r="C29" s="31" t="s">
        <v>331</v>
      </c>
      <c r="D29" s="19" t="s">
        <v>240</v>
      </c>
      <c r="E29" s="26" t="s">
        <v>278</v>
      </c>
      <c r="G29" s="161"/>
      <c r="H29" s="158"/>
    </row>
    <row r="30" spans="1:12">
      <c r="A30" s="143" t="s">
        <v>332</v>
      </c>
      <c r="B30" s="143" t="s">
        <v>333</v>
      </c>
      <c r="C30" s="31" t="s">
        <v>334</v>
      </c>
      <c r="D30" s="19" t="s">
        <v>240</v>
      </c>
      <c r="E30" s="24" t="s">
        <v>227</v>
      </c>
      <c r="G30" s="161"/>
      <c r="H30" s="156" t="s">
        <v>335</v>
      </c>
    </row>
    <row r="31" spans="1:12">
      <c r="A31" s="141"/>
      <c r="B31" s="141"/>
      <c r="C31" s="31" t="s">
        <v>336</v>
      </c>
      <c r="D31" s="27" t="s">
        <v>284</v>
      </c>
      <c r="E31" s="24" t="s">
        <v>227</v>
      </c>
      <c r="G31" s="162"/>
      <c r="H31" s="159"/>
    </row>
    <row r="32" spans="1:12">
      <c r="A32" s="141"/>
      <c r="B32" s="141"/>
      <c r="C32" s="31" t="s">
        <v>337</v>
      </c>
      <c r="D32" s="27" t="s">
        <v>284</v>
      </c>
      <c r="E32" s="24" t="s">
        <v>227</v>
      </c>
    </row>
    <row r="33" spans="1:9">
      <c r="A33" s="141"/>
      <c r="B33" s="142"/>
      <c r="C33" s="31" t="s">
        <v>338</v>
      </c>
      <c r="D33" s="25" t="s">
        <v>277</v>
      </c>
      <c r="E33" s="26" t="s">
        <v>278</v>
      </c>
      <c r="G33" s="114" t="s">
        <v>339</v>
      </c>
    </row>
    <row r="34" spans="1:9">
      <c r="A34" s="141"/>
      <c r="B34" s="143" t="s">
        <v>340</v>
      </c>
      <c r="C34" s="31" t="s">
        <v>341</v>
      </c>
      <c r="D34" s="19" t="s">
        <v>240</v>
      </c>
      <c r="E34" s="24" t="s">
        <v>227</v>
      </c>
      <c r="G34" s="115" t="s">
        <v>342</v>
      </c>
    </row>
    <row r="35" spans="1:9">
      <c r="A35" s="141"/>
      <c r="B35" s="141"/>
      <c r="C35" s="31" t="s">
        <v>343</v>
      </c>
      <c r="D35" s="19" t="s">
        <v>240</v>
      </c>
      <c r="E35" s="24" t="s">
        <v>227</v>
      </c>
      <c r="G35" s="115" t="s">
        <v>344</v>
      </c>
    </row>
    <row r="36" spans="1:9">
      <c r="A36" s="141"/>
      <c r="B36" s="141"/>
      <c r="C36" s="31" t="s">
        <v>345</v>
      </c>
      <c r="D36" s="19" t="s">
        <v>240</v>
      </c>
      <c r="E36" s="24" t="s">
        <v>227</v>
      </c>
      <c r="G36" s="115" t="s">
        <v>346</v>
      </c>
    </row>
    <row r="37" spans="1:9">
      <c r="A37" s="142"/>
      <c r="B37" s="142"/>
      <c r="C37" s="31" t="s">
        <v>347</v>
      </c>
      <c r="D37" s="19" t="s">
        <v>240</v>
      </c>
      <c r="E37" s="24" t="s">
        <v>227</v>
      </c>
    </row>
    <row r="38" spans="1:9">
      <c r="A38" s="143" t="s">
        <v>348</v>
      </c>
      <c r="B38" s="143" t="s">
        <v>349</v>
      </c>
      <c r="C38" s="31" t="s">
        <v>350</v>
      </c>
      <c r="D38" s="20" t="s">
        <v>226</v>
      </c>
      <c r="E38" s="24" t="s">
        <v>227</v>
      </c>
    </row>
    <row r="39" spans="1:9" ht="15.75">
      <c r="A39" s="141"/>
      <c r="B39" s="141"/>
      <c r="C39" s="31" t="s">
        <v>351</v>
      </c>
      <c r="D39" s="20" t="s">
        <v>226</v>
      </c>
      <c r="E39" s="24" t="s">
        <v>227</v>
      </c>
      <c r="G39" s="58" t="s">
        <v>352</v>
      </c>
      <c r="H39" s="58"/>
    </row>
    <row r="40" spans="1:9" ht="18.75">
      <c r="A40" s="141"/>
      <c r="B40" s="141"/>
      <c r="C40" s="31" t="s">
        <v>353</v>
      </c>
      <c r="D40" s="20" t="s">
        <v>226</v>
      </c>
      <c r="E40" s="24" t="s">
        <v>227</v>
      </c>
      <c r="G40" s="59" t="s">
        <v>354</v>
      </c>
      <c r="H40" s="60" t="s">
        <v>355</v>
      </c>
    </row>
    <row r="41" spans="1:9" ht="18.75">
      <c r="A41" s="141"/>
      <c r="B41" s="142"/>
      <c r="C41" s="31" t="s">
        <v>356</v>
      </c>
      <c r="D41" s="20" t="s">
        <v>226</v>
      </c>
      <c r="E41" s="24" t="s">
        <v>227</v>
      </c>
      <c r="G41" s="118" t="s">
        <v>357</v>
      </c>
      <c r="H41" s="61" t="s">
        <v>355</v>
      </c>
    </row>
    <row r="42" spans="1:9" ht="18.75">
      <c r="A42" s="141"/>
      <c r="B42" s="143" t="s">
        <v>358</v>
      </c>
      <c r="C42" s="31" t="s">
        <v>359</v>
      </c>
      <c r="D42" s="20" t="s">
        <v>226</v>
      </c>
      <c r="E42" s="24" t="s">
        <v>227</v>
      </c>
      <c r="G42" s="116" t="s">
        <v>316</v>
      </c>
      <c r="H42" s="117" t="s">
        <v>355</v>
      </c>
    </row>
    <row r="43" spans="1:9">
      <c r="A43" s="141"/>
      <c r="B43" s="141"/>
      <c r="C43" s="31" t="s">
        <v>360</v>
      </c>
      <c r="D43" s="20" t="s">
        <v>226</v>
      </c>
      <c r="E43" s="24" t="s">
        <v>227</v>
      </c>
    </row>
    <row r="44" spans="1:9" ht="15.75" customHeight="1">
      <c r="A44" s="141"/>
      <c r="B44" s="142"/>
      <c r="C44" s="31" t="s">
        <v>361</v>
      </c>
      <c r="D44" s="20" t="s">
        <v>226</v>
      </c>
      <c r="E44" s="24" t="s">
        <v>227</v>
      </c>
      <c r="H44" s="110"/>
      <c r="I44" s="111"/>
    </row>
    <row r="45" spans="1:9" ht="15.75" customHeight="1">
      <c r="A45" s="141"/>
      <c r="B45" s="143" t="s">
        <v>362</v>
      </c>
      <c r="C45" s="31" t="s">
        <v>363</v>
      </c>
      <c r="D45" s="20" t="s">
        <v>226</v>
      </c>
      <c r="E45" s="24" t="s">
        <v>227</v>
      </c>
      <c r="H45" s="110"/>
      <c r="I45" s="111"/>
    </row>
    <row r="46" spans="1:9" ht="15.75" customHeight="1">
      <c r="A46" s="141"/>
      <c r="B46" s="141"/>
      <c r="C46" s="31" t="s">
        <v>364</v>
      </c>
      <c r="D46" s="20" t="s">
        <v>226</v>
      </c>
      <c r="E46" s="24" t="s">
        <v>227</v>
      </c>
      <c r="H46" s="110"/>
      <c r="I46" s="111"/>
    </row>
    <row r="47" spans="1:9" ht="15.75" customHeight="1">
      <c r="A47" s="141"/>
      <c r="B47" s="141"/>
      <c r="C47" s="31" t="s">
        <v>365</v>
      </c>
      <c r="D47" s="20" t="s">
        <v>226</v>
      </c>
      <c r="E47" s="24" t="s">
        <v>227</v>
      </c>
      <c r="H47" s="110"/>
      <c r="I47" s="111"/>
    </row>
    <row r="48" spans="1:9" ht="15.75" customHeight="1">
      <c r="A48" s="141"/>
      <c r="B48" s="142"/>
      <c r="C48" s="31" t="s">
        <v>366</v>
      </c>
      <c r="D48" s="20" t="s">
        <v>226</v>
      </c>
      <c r="E48" s="24" t="s">
        <v>227</v>
      </c>
      <c r="H48" s="110"/>
      <c r="I48" s="111"/>
    </row>
    <row r="49" spans="1:9" ht="15.75" customHeight="1">
      <c r="A49" s="141"/>
      <c r="B49" s="143" t="s">
        <v>367</v>
      </c>
      <c r="C49" s="31" t="s">
        <v>368</v>
      </c>
      <c r="D49" s="20" t="s">
        <v>226</v>
      </c>
      <c r="E49" s="24" t="s">
        <v>227</v>
      </c>
      <c r="H49" s="110"/>
      <c r="I49" s="111"/>
    </row>
    <row r="50" spans="1:9" ht="15.75" customHeight="1">
      <c r="A50" s="141"/>
      <c r="B50" s="141"/>
      <c r="C50" s="31" t="s">
        <v>369</v>
      </c>
      <c r="D50" s="20" t="s">
        <v>226</v>
      </c>
      <c r="E50" s="24" t="s">
        <v>227</v>
      </c>
      <c r="H50" s="110"/>
      <c r="I50" s="111"/>
    </row>
    <row r="51" spans="1:9" ht="15" customHeight="1">
      <c r="A51" s="141"/>
      <c r="B51" s="141"/>
      <c r="C51" s="31" t="s">
        <v>370</v>
      </c>
      <c r="D51" s="20" t="s">
        <v>226</v>
      </c>
      <c r="E51" s="24" t="s">
        <v>227</v>
      </c>
      <c r="H51" s="110"/>
    </row>
    <row r="52" spans="1:9" ht="15" customHeight="1">
      <c r="A52" s="142"/>
      <c r="B52" s="142"/>
      <c r="C52" s="31" t="s">
        <v>371</v>
      </c>
      <c r="D52" s="20" t="s">
        <v>226</v>
      </c>
      <c r="E52" s="24" t="s">
        <v>227</v>
      </c>
      <c r="H52" s="110"/>
    </row>
    <row r="53" spans="1:9">
      <c r="A53" s="143" t="s">
        <v>372</v>
      </c>
      <c r="B53" s="143" t="s">
        <v>373</v>
      </c>
      <c r="C53" s="31" t="s">
        <v>374</v>
      </c>
      <c r="D53" s="19" t="s">
        <v>240</v>
      </c>
      <c r="E53" s="24" t="s">
        <v>227</v>
      </c>
    </row>
    <row r="54" spans="1:9">
      <c r="A54" s="141"/>
      <c r="B54" s="141"/>
      <c r="C54" s="31" t="s">
        <v>375</v>
      </c>
      <c r="D54" s="19" t="s">
        <v>240</v>
      </c>
      <c r="E54" s="24" t="s">
        <v>227</v>
      </c>
    </row>
    <row r="55" spans="1:9">
      <c r="A55" s="141"/>
      <c r="B55" s="142"/>
      <c r="C55" s="31" t="s">
        <v>376</v>
      </c>
      <c r="D55" s="19" t="s">
        <v>240</v>
      </c>
      <c r="E55" s="24" t="s">
        <v>227</v>
      </c>
    </row>
    <row r="56" spans="1:9">
      <c r="A56" s="141"/>
      <c r="B56" s="143" t="s">
        <v>377</v>
      </c>
      <c r="C56" s="31" t="s">
        <v>378</v>
      </c>
      <c r="D56" s="19" t="s">
        <v>240</v>
      </c>
      <c r="E56" s="24" t="s">
        <v>227</v>
      </c>
    </row>
    <row r="57" spans="1:9">
      <c r="A57" s="141"/>
      <c r="B57" s="141"/>
      <c r="C57" s="31" t="s">
        <v>379</v>
      </c>
      <c r="D57" s="19" t="s">
        <v>240</v>
      </c>
      <c r="E57" s="24" t="s">
        <v>227</v>
      </c>
    </row>
    <row r="58" spans="1:9">
      <c r="A58" s="141"/>
      <c r="B58" s="141"/>
      <c r="C58" s="31" t="s">
        <v>380</v>
      </c>
      <c r="D58" s="19" t="s">
        <v>240</v>
      </c>
      <c r="E58" s="24" t="s">
        <v>227</v>
      </c>
    </row>
    <row r="59" spans="1:9">
      <c r="A59" s="141"/>
      <c r="B59" s="142"/>
      <c r="C59" s="31" t="s">
        <v>381</v>
      </c>
      <c r="D59" s="19" t="s">
        <v>240</v>
      </c>
      <c r="E59" s="24" t="s">
        <v>227</v>
      </c>
    </row>
    <row r="60" spans="1:9">
      <c r="A60" s="141"/>
      <c r="B60" s="143" t="s">
        <v>382</v>
      </c>
      <c r="C60" s="31" t="s">
        <v>383</v>
      </c>
      <c r="D60" s="19" t="s">
        <v>240</v>
      </c>
      <c r="E60" s="24" t="s">
        <v>227</v>
      </c>
    </row>
    <row r="61" spans="1:9">
      <c r="A61" s="141"/>
      <c r="B61" s="141"/>
      <c r="C61" s="31" t="s">
        <v>384</v>
      </c>
      <c r="D61" s="19" t="s">
        <v>240</v>
      </c>
      <c r="E61" s="24" t="s">
        <v>227</v>
      </c>
    </row>
    <row r="62" spans="1:9">
      <c r="A62" s="141"/>
      <c r="B62" s="141"/>
      <c r="C62" s="31" t="s">
        <v>385</v>
      </c>
      <c r="D62" s="19" t="s">
        <v>240</v>
      </c>
      <c r="E62" s="24" t="s">
        <v>227</v>
      </c>
    </row>
    <row r="63" spans="1:9">
      <c r="A63" s="141"/>
      <c r="B63" s="142"/>
      <c r="C63" s="31" t="s">
        <v>386</v>
      </c>
      <c r="D63" s="19" t="s">
        <v>240</v>
      </c>
      <c r="E63" s="24" t="s">
        <v>227</v>
      </c>
    </row>
    <row r="64" spans="1:9">
      <c r="A64" s="141"/>
      <c r="B64" s="143" t="s">
        <v>387</v>
      </c>
      <c r="C64" s="31" t="s">
        <v>388</v>
      </c>
      <c r="D64" s="19" t="s">
        <v>240</v>
      </c>
      <c r="E64" s="24" t="s">
        <v>227</v>
      </c>
    </row>
    <row r="65" spans="1:5">
      <c r="A65" s="141"/>
      <c r="B65" s="141"/>
      <c r="C65" s="31" t="s">
        <v>389</v>
      </c>
      <c r="D65" s="19" t="s">
        <v>240</v>
      </c>
      <c r="E65" s="24" t="s">
        <v>227</v>
      </c>
    </row>
    <row r="66" spans="1:5">
      <c r="A66" s="141"/>
      <c r="B66" s="141"/>
      <c r="C66" s="31" t="s">
        <v>390</v>
      </c>
      <c r="D66" s="19" t="s">
        <v>240</v>
      </c>
      <c r="E66" s="24" t="s">
        <v>227</v>
      </c>
    </row>
    <row r="67" spans="1:5">
      <c r="A67" s="141"/>
      <c r="B67" s="141"/>
      <c r="C67" s="31" t="s">
        <v>391</v>
      </c>
      <c r="D67" s="19" t="s">
        <v>240</v>
      </c>
      <c r="E67" s="24" t="s">
        <v>227</v>
      </c>
    </row>
    <row r="68" spans="1:5">
      <c r="A68" s="145" t="s">
        <v>392</v>
      </c>
      <c r="B68" s="145" t="s">
        <v>393</v>
      </c>
      <c r="C68" s="34" t="s">
        <v>394</v>
      </c>
      <c r="D68" s="19" t="s">
        <v>240</v>
      </c>
      <c r="E68" s="24" t="s">
        <v>227</v>
      </c>
    </row>
    <row r="69" spans="1:5">
      <c r="A69" s="145"/>
      <c r="B69" s="145"/>
      <c r="C69" s="34" t="s">
        <v>395</v>
      </c>
      <c r="D69" s="20" t="s">
        <v>226</v>
      </c>
      <c r="E69" s="24" t="s">
        <v>227</v>
      </c>
    </row>
    <row r="70" spans="1:5">
      <c r="A70" s="145"/>
      <c r="B70" s="145"/>
      <c r="C70" s="34" t="s">
        <v>396</v>
      </c>
      <c r="D70" s="19" t="s">
        <v>240</v>
      </c>
      <c r="E70" s="24" t="s">
        <v>227</v>
      </c>
    </row>
    <row r="71" spans="1:5">
      <c r="A71" s="145"/>
      <c r="B71" s="145"/>
      <c r="C71" s="34" t="s">
        <v>397</v>
      </c>
      <c r="D71" s="19" t="s">
        <v>240</v>
      </c>
      <c r="E71" s="24" t="s">
        <v>227</v>
      </c>
    </row>
    <row r="72" spans="1:5">
      <c r="A72" s="145"/>
      <c r="B72" s="145" t="s">
        <v>398</v>
      </c>
      <c r="C72" s="34" t="s">
        <v>399</v>
      </c>
      <c r="D72" s="20" t="s">
        <v>226</v>
      </c>
      <c r="E72" s="24" t="s">
        <v>227</v>
      </c>
    </row>
    <row r="73" spans="1:5">
      <c r="A73" s="145"/>
      <c r="B73" s="145"/>
      <c r="C73" s="34" t="s">
        <v>400</v>
      </c>
      <c r="D73" s="20" t="s">
        <v>226</v>
      </c>
      <c r="E73" s="24" t="s">
        <v>227</v>
      </c>
    </row>
    <row r="74" spans="1:5">
      <c r="A74" s="145"/>
      <c r="B74" s="145"/>
      <c r="C74" s="34" t="s">
        <v>401</v>
      </c>
      <c r="D74" s="20" t="s">
        <v>226</v>
      </c>
      <c r="E74" s="24" t="s">
        <v>227</v>
      </c>
    </row>
    <row r="75" spans="1:5">
      <c r="A75" s="145"/>
      <c r="B75" s="145"/>
      <c r="C75" s="34" t="s">
        <v>402</v>
      </c>
      <c r="D75" s="20" t="s">
        <v>226</v>
      </c>
      <c r="E75" s="24" t="s">
        <v>227</v>
      </c>
    </row>
  </sheetData>
  <autoFilter ref="E1:E85" xr:uid="{2293538F-0035-4D6E-AF31-16A90BBE893C}"/>
  <mergeCells count="38">
    <mergeCell ref="G21:H21"/>
    <mergeCell ref="H25:H26"/>
    <mergeCell ref="H28:H29"/>
    <mergeCell ref="H30:H31"/>
    <mergeCell ref="G22:G31"/>
    <mergeCell ref="J2:M2"/>
    <mergeCell ref="J9:M9"/>
    <mergeCell ref="J16:L16"/>
    <mergeCell ref="A68:A75"/>
    <mergeCell ref="B68:B71"/>
    <mergeCell ref="B72:B75"/>
    <mergeCell ref="A2:A3"/>
    <mergeCell ref="B2:B3"/>
    <mergeCell ref="G3:G11"/>
    <mergeCell ref="G12:G20"/>
    <mergeCell ref="G2:H2"/>
    <mergeCell ref="A38:A52"/>
    <mergeCell ref="B38:B41"/>
    <mergeCell ref="B42:B44"/>
    <mergeCell ref="B45:B48"/>
    <mergeCell ref="B49:B52"/>
    <mergeCell ref="A53:A67"/>
    <mergeCell ref="B53:B55"/>
    <mergeCell ref="B56:B59"/>
    <mergeCell ref="B60:B63"/>
    <mergeCell ref="B64:B67"/>
    <mergeCell ref="A20:A29"/>
    <mergeCell ref="B20:B23"/>
    <mergeCell ref="B24:B25"/>
    <mergeCell ref="B26:B29"/>
    <mergeCell ref="A30:A37"/>
    <mergeCell ref="B30:B33"/>
    <mergeCell ref="B34:B37"/>
    <mergeCell ref="A4:A19"/>
    <mergeCell ref="B4:B7"/>
    <mergeCell ref="B8:B11"/>
    <mergeCell ref="B12:B15"/>
    <mergeCell ref="B16:B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26e438-94fb-4aff-bd82-41a043818059">
      <Terms xmlns="http://schemas.microsoft.com/office/infopath/2007/PartnerControls"/>
    </lcf76f155ced4ddcb4097134ff3c332f>
    <TaxCatchAll xmlns="6a9c7027-77fd-4018-9b18-96669e42e102" xsi:nil="true"/>
    <SharedWithUsers xmlns="6a9c7027-77fd-4018-9b18-96669e42e10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15325194CAE94DB2CC3C111B1611AF" ma:contentTypeVersion="19" ma:contentTypeDescription="Create a new document." ma:contentTypeScope="" ma:versionID="4c2122648fb95db0b7c89c4d45912f2c">
  <xsd:schema xmlns:xsd="http://www.w3.org/2001/XMLSchema" xmlns:xs="http://www.w3.org/2001/XMLSchema" xmlns:p="http://schemas.microsoft.com/office/2006/metadata/properties" xmlns:ns2="2826e438-94fb-4aff-bd82-41a043818059" xmlns:ns3="6a9c7027-77fd-4018-9b18-96669e42e102" targetNamespace="http://schemas.microsoft.com/office/2006/metadata/properties" ma:root="true" ma:fieldsID="30ef0e48c29d2c7bb2f07dc5a836b6cb" ns2:_="" ns3:_="">
    <xsd:import namespace="2826e438-94fb-4aff-bd82-41a043818059"/>
    <xsd:import namespace="6a9c7027-77fd-4018-9b18-96669e42e1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e438-94fb-4aff-bd82-41a043818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c7027-77fd-4018-9b18-96669e42e10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8dbdd1-36e3-4877-ae3b-f56bc52a6fe1}" ma:internalName="TaxCatchAll" ma:showField="CatchAllData" ma:web="6a9c7027-77fd-4018-9b18-96669e42e1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5E2ED6-A888-443D-94D0-0FB5DDCC1D5A}"/>
</file>

<file path=customXml/itemProps2.xml><?xml version="1.0" encoding="utf-8"?>
<ds:datastoreItem xmlns:ds="http://schemas.openxmlformats.org/officeDocument/2006/customXml" ds:itemID="{A6EBCE1D-FF35-42C2-AAFB-20DDE8BB1A63}"/>
</file>

<file path=customXml/itemProps3.xml><?xml version="1.0" encoding="utf-8"?>
<ds:datastoreItem xmlns:ds="http://schemas.openxmlformats.org/officeDocument/2006/customXml" ds:itemID="{F8C61D64-DB74-4770-BA83-574DC13807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Scherrer Ma</dc:creator>
  <cp:keywords/>
  <dc:description/>
  <cp:lastModifiedBy/>
  <cp:revision/>
  <dcterms:created xsi:type="dcterms:W3CDTF">2022-07-21T13:31:12Z</dcterms:created>
  <dcterms:modified xsi:type="dcterms:W3CDTF">2026-09-23T13:18:04Z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0x0101007B15325194CAE94DB2CC3C111B1611AF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